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720" windowHeight="12015" activeTab="0"/>
  </bookViews>
  <sheets>
    <sheet name="Cuenta Especial" sheetId="1" r:id="rId1"/>
    <sheet name="Juzgado 9900" sheetId="2" r:id="rId2"/>
  </sheets>
  <definedNames>
    <definedName name="_8084719">#REF!</definedName>
    <definedName name="_xlnm.Print_Area" localSheetId="0">'Cuenta Especial'!$A$1:$DY$30</definedName>
    <definedName name="_xlnm.Print_Area" localSheetId="1">'Juzgado 9900'!$A$1:$AG$34</definedName>
  </definedNames>
  <calcPr fullCalcOnLoad="1"/>
</workbook>
</file>

<file path=xl/sharedStrings.xml><?xml version="1.0" encoding="utf-8"?>
<sst xmlns="http://schemas.openxmlformats.org/spreadsheetml/2006/main" count="683" uniqueCount="133">
  <si>
    <t>Asturias</t>
  </si>
  <si>
    <t>Baleares</t>
  </si>
  <si>
    <t>Canarias</t>
  </si>
  <si>
    <t>Cantabria</t>
  </si>
  <si>
    <t>Castilla-La Mancha</t>
  </si>
  <si>
    <t>Cataluña</t>
  </si>
  <si>
    <t>Cdad. Valenciana</t>
  </si>
  <si>
    <t>Extremadura</t>
  </si>
  <si>
    <t>Galicia</t>
  </si>
  <si>
    <t>Madrid</t>
  </si>
  <si>
    <t>Murcia</t>
  </si>
  <si>
    <t>Navarra</t>
  </si>
  <si>
    <t>La Rioja</t>
  </si>
  <si>
    <t>Ceuta</t>
  </si>
  <si>
    <t>Melilla</t>
  </si>
  <si>
    <t>Total</t>
  </si>
  <si>
    <t xml:space="preserve"> </t>
  </si>
  <si>
    <t>Saldo a 31/03/2010</t>
  </si>
  <si>
    <t>Saldo medio</t>
  </si>
  <si>
    <t>Intereses correspondientes al tipo fijo</t>
  </si>
  <si>
    <t>Intereses correspondientes al tipo variable</t>
  </si>
  <si>
    <t>1er. Trimestre 2.010</t>
  </si>
  <si>
    <t>Saldo a 30/06/2010</t>
  </si>
  <si>
    <t>Saldo a 30/09/2010</t>
  </si>
  <si>
    <t>Saldo a 31/12/2010</t>
  </si>
  <si>
    <t>Periodo 2º. Trimestre 2.010</t>
  </si>
  <si>
    <t>Periodo 4º. Trimestre 2.010</t>
  </si>
  <si>
    <t>Periodo 3er. Trimestre 2.010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</si>
  <si>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</si>
  <si>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</si>
  <si>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</si>
  <si>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</si>
  <si>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</si>
  <si>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</si>
  <si>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</si>
  <si>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</si>
  <si>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</si>
  <si>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</si>
  <si>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RA</t>
  </si>
  <si>
    <t>RD</t>
  </si>
  <si>
    <t>RF</t>
  </si>
  <si>
    <t>RG</t>
  </si>
  <si>
    <t>RI</t>
  </si>
  <si>
    <t>RJ</t>
  </si>
  <si>
    <t>RK</t>
  </si>
  <si>
    <t>RL</t>
  </si>
  <si>
    <t>RM</t>
  </si>
  <si>
    <t>RB</t>
  </si>
  <si>
    <t>RC</t>
  </si>
  <si>
    <t>RH</t>
  </si>
  <si>
    <t>RN</t>
  </si>
  <si>
    <t>Total general</t>
  </si>
  <si>
    <t>Trimestre 1º</t>
  </si>
  <si>
    <t>Trimestre 2º</t>
  </si>
  <si>
    <t>Trimestre 3</t>
  </si>
  <si>
    <t>Trimestre 4</t>
  </si>
  <si>
    <t>-</t>
  </si>
  <si>
    <t xml:space="preserve"> JUZGADO 9900</t>
  </si>
  <si>
    <t xml:space="preserve">CIVIL QUEJA                            </t>
  </si>
  <si>
    <t xml:space="preserve">PENAL REFORMA/SUPLICA                  </t>
  </si>
  <si>
    <t xml:space="preserve">PENAL QUEJA                            </t>
  </si>
  <si>
    <t xml:space="preserve">CONTENCIOSO QUEJA                      </t>
  </si>
  <si>
    <t xml:space="preserve">SOCIAL QUEJA                           </t>
  </si>
  <si>
    <t xml:space="preserve">Anulaciones                            </t>
  </si>
  <si>
    <t>CONCEPTO</t>
  </si>
  <si>
    <t>Andalucía</t>
  </si>
  <si>
    <t>Aragón</t>
  </si>
  <si>
    <t>Castilla-León</t>
  </si>
  <si>
    <t>País Vasco</t>
  </si>
  <si>
    <t xml:space="preserve">Comunidad Autónoma </t>
  </si>
  <si>
    <t>Año 2010</t>
  </si>
  <si>
    <t>Año 2011</t>
  </si>
  <si>
    <t>Saldo a 31/03/2011</t>
  </si>
  <si>
    <t>Periodo 1º. Trimestre 2.011</t>
  </si>
  <si>
    <t>RP</t>
  </si>
  <si>
    <t xml:space="preserve">  </t>
  </si>
  <si>
    <t>Saldo a 30/06/2011</t>
  </si>
  <si>
    <t>Periodo 2º. Trimestre 2.011</t>
  </si>
  <si>
    <t xml:space="preserve">RO </t>
  </si>
  <si>
    <t xml:space="preserve">DESGLOSE TERRITORIAL DE SALDO E INTERESES DE LA CUENTA ESPECIAL DE DEPÓSITOS DE RECURSOS DESESTIMADOS  </t>
  </si>
  <si>
    <t>Órganos Centrales</t>
  </si>
  <si>
    <t>Total intereses</t>
  </si>
  <si>
    <t>Total  intereses</t>
  </si>
  <si>
    <t xml:space="preserve">CIVIL REPOSICIÓN                       </t>
  </si>
  <si>
    <t xml:space="preserve">CIVIL REVISIÓN RESOLUCIONES SJ         </t>
  </si>
  <si>
    <t xml:space="preserve">CIVIL APELACIÓN                        </t>
  </si>
  <si>
    <t xml:space="preserve">CIVIL EXTR INFRACCIÓN PROCESAL         </t>
  </si>
  <si>
    <t xml:space="preserve">CIVIL RESCISIÓN A INST REBELDE         </t>
  </si>
  <si>
    <t xml:space="preserve">CIVIL CASACIÓN                         </t>
  </si>
  <si>
    <t xml:space="preserve">PENAL REVISIÓN RESOLUCIONES SJ         </t>
  </si>
  <si>
    <t xml:space="preserve">PENAL APELACIÓN                        </t>
  </si>
  <si>
    <t xml:space="preserve">PENAL CASACIÓN                         </t>
  </si>
  <si>
    <t xml:space="preserve">PENAL REVISIÓN SENTENCIA FIRME         </t>
  </si>
  <si>
    <t xml:space="preserve">CONTENCIOSO-REPOSICIÓN/SUPLICA         </t>
  </si>
  <si>
    <t xml:space="preserve">CONTEN REVISIÓN RESOLUCIÓN SJ          </t>
  </si>
  <si>
    <t xml:space="preserve">CONTENCIOSO APELACIÓN                  </t>
  </si>
  <si>
    <t xml:space="preserve">CONTENCIOSO CASACIÓN                   </t>
  </si>
  <si>
    <t xml:space="preserve">CONTEN. REVISIÓN SENTEN. FIRME         </t>
  </si>
  <si>
    <t xml:space="preserve">SOCIAL REPOSICIÓN/SUPLICA              </t>
  </si>
  <si>
    <t xml:space="preserve">SOCIAL REVISIÓN RESOLUCIÓN SJ          </t>
  </si>
  <si>
    <t xml:space="preserve">SOCIAL REVISIÓN SENTENCIA FIRME                      </t>
  </si>
  <si>
    <t xml:space="preserve">SOCIAL SUPLICACIÓN                         </t>
  </si>
  <si>
    <t xml:space="preserve">RECURSO CIVIL REVISIÓN SENTENCIA FIRME      </t>
  </si>
  <si>
    <t>Saldo a 30/09/2011</t>
  </si>
  <si>
    <t>Total de intereses</t>
  </si>
  <si>
    <t>Periodo 3º. Trimestre 2.011</t>
  </si>
  <si>
    <t>Periodo 4º. Trimestre 2.011</t>
  </si>
  <si>
    <t>Saldo a 31/12/2011</t>
  </si>
  <si>
    <t>Año 2012</t>
  </si>
  <si>
    <t>Andalucia</t>
  </si>
  <si>
    <t>Aragon</t>
  </si>
  <si>
    <t>Castilla-Leon</t>
  </si>
  <si>
    <t>Pais Vasco</t>
  </si>
  <si>
    <t>Organos Centrales</t>
  </si>
  <si>
    <t>Periodo 1º. Trimestre 2.012</t>
  </si>
  <si>
    <t xml:space="preserve">Comunidad Autonoma </t>
  </si>
  <si>
    <t>Saldo a 30/06/2012</t>
  </si>
  <si>
    <t>Periodo 2º. Trimestre 2.012</t>
  </si>
  <si>
    <t>Periodo 3º. Trimestre 2.012</t>
  </si>
  <si>
    <t>Periodo 4º. Trimestre 2.012</t>
  </si>
  <si>
    <t>Periodo 1º. Trimestre 2.013</t>
  </si>
  <si>
    <t>Saldo a 31/03/2012</t>
  </si>
  <si>
    <t>Saldo a 30/09/2012</t>
  </si>
  <si>
    <t>Saldo a 31/12/2012</t>
  </si>
  <si>
    <t>Año 2013</t>
  </si>
  <si>
    <t>Saldo a 31/03/2013</t>
  </si>
  <si>
    <t>Saldo a 30/06/2013</t>
  </si>
  <si>
    <t>Periodo 2º. Trimestre 2.013</t>
  </si>
  <si>
    <t>OTROS</t>
  </si>
  <si>
    <t>Saldo a 30/09/2013</t>
  </si>
  <si>
    <t>Periodo 3º. Trimestre 2.013</t>
  </si>
  <si>
    <t>Periodo 4º. Trimestre 2.013</t>
  </si>
  <si>
    <t>Saldo a 31/12/2013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</si>
</sst>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"/>
    <numFmt numFmtId="173" formatCode="#,##0.00\ &quot;€&quot;"/>
    <numFmt numFmtId="174" formatCode="#,##0.00\ _€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8"/>
      <name val="MS Sans Serif"/>
      <family val="0"/>
    </font>
    <font>
      <b/>
      <sz val="10"/>
      <color indexed="9"/>
      <name val="Arial"/>
      <family val="2"/>
    </font>
    <font>
      <b/>
      <sz val="10"/>
      <color indexed="9"/>
      <name val="MS Sans Serif"/>
      <family val="0"/>
    </font>
    <font>
      <b/>
      <sz val="12"/>
      <color indexed="9"/>
      <name val="MS Sans Serif"/>
      <family val="2"/>
    </font>
    <font>
      <sz val="12"/>
      <name val="MS Sans Serif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1">
    <xf numFmtId="0" fontId="0" fillId="0" borderId="0" xfId="0" applyAlignment="1">
      <alignment/>
    </xf>
    <xf numFmtId="4" fontId="0" fillId="0" borderId="0" xfId="53" applyNumberFormat="1" applyFont="1" applyBorder="1">
      <alignment/>
      <protection/>
    </xf>
    <xf numFmtId="4" fontId="0" fillId="0" borderId="0" xfId="53" applyNumberFormat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34" borderId="11" xfId="53" applyFont="1" applyFill="1" applyBorder="1">
      <alignment/>
      <protection/>
    </xf>
    <xf numFmtId="0" fontId="6" fillId="34" borderId="12" xfId="53" applyFont="1" applyFill="1" applyBorder="1">
      <alignment/>
      <protection/>
    </xf>
    <xf numFmtId="0" fontId="1" fillId="35" borderId="13" xfId="53" applyFont="1" applyFill="1" applyBorder="1" applyAlignment="1">
      <alignment horizontal="right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73" fontId="0" fillId="36" borderId="16" xfId="53" applyNumberFormat="1" applyFont="1" applyFill="1" applyBorder="1" applyAlignment="1">
      <alignment horizontal="center"/>
      <protection/>
    </xf>
    <xf numFmtId="173" fontId="0" fillId="36" borderId="15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73" fontId="0" fillId="36" borderId="17" xfId="53" applyNumberFormat="1" applyFill="1" applyBorder="1" applyAlignment="1">
      <alignment horizontal="center"/>
      <protection/>
    </xf>
    <xf numFmtId="173" fontId="1" fillId="34" borderId="18" xfId="0" applyNumberFormat="1" applyFont="1" applyFill="1" applyBorder="1" applyAlignment="1">
      <alignment horizontal="center"/>
    </xf>
    <xf numFmtId="173" fontId="0" fillId="36" borderId="19" xfId="53" applyNumberFormat="1" applyFill="1" applyBorder="1" applyAlignment="1">
      <alignment horizontal="center"/>
      <protection/>
    </xf>
    <xf numFmtId="173" fontId="0" fillId="36" borderId="20" xfId="53" applyNumberFormat="1" applyFill="1" applyBorder="1" applyAlignment="1">
      <alignment horizontal="center"/>
      <protection/>
    </xf>
    <xf numFmtId="173" fontId="0" fillId="36" borderId="21" xfId="53" applyNumberFormat="1" applyFont="1" applyFill="1" applyBorder="1" applyAlignment="1">
      <alignment horizontal="center"/>
      <protection/>
    </xf>
    <xf numFmtId="173" fontId="1" fillId="34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44" fontId="0" fillId="0" borderId="16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5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6" xfId="0" applyNumberFormat="1" applyBorder="1" applyAlignment="1">
      <alignment/>
    </xf>
    <xf numFmtId="44" fontId="0" fillId="0" borderId="15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17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8" xfId="0" applyNumberFormat="1" applyBorder="1" applyAlignment="1">
      <alignment/>
    </xf>
    <xf numFmtId="173" fontId="0" fillId="36" borderId="19" xfId="0" applyNumberFormat="1" applyFill="1" applyBorder="1" applyAlignment="1">
      <alignment horizontal="center"/>
    </xf>
    <xf numFmtId="173" fontId="0" fillId="36" borderId="25" xfId="0" applyNumberFormat="1" applyFill="1" applyBorder="1" applyAlignment="1">
      <alignment horizontal="center"/>
    </xf>
    <xf numFmtId="173" fontId="0" fillId="36" borderId="20" xfId="0" applyNumberFormat="1" applyFill="1" applyBorder="1" applyAlignment="1">
      <alignment horizontal="center"/>
    </xf>
    <xf numFmtId="173" fontId="0" fillId="36" borderId="26" xfId="0" applyNumberFormat="1" applyFill="1" applyBorder="1" applyAlignment="1">
      <alignment horizontal="center"/>
    </xf>
    <xf numFmtId="173" fontId="0" fillId="36" borderId="21" xfId="0" applyNumberFormat="1" applyFill="1" applyBorder="1" applyAlignment="1">
      <alignment horizontal="center"/>
    </xf>
    <xf numFmtId="173" fontId="0" fillId="36" borderId="27" xfId="0" applyNumberFormat="1" applyFill="1" applyBorder="1" applyAlignment="1">
      <alignment horizontal="center"/>
    </xf>
    <xf numFmtId="173" fontId="1" fillId="34" borderId="2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34" borderId="32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4" fontId="0" fillId="0" borderId="19" xfId="50" applyNumberFormat="1" applyFont="1" applyBorder="1" applyAlignment="1">
      <alignment/>
    </xf>
    <xf numFmtId="44" fontId="0" fillId="0" borderId="20" xfId="50" applyNumberFormat="1" applyFont="1" applyBorder="1" applyAlignment="1">
      <alignment/>
    </xf>
    <xf numFmtId="44" fontId="0" fillId="0" borderId="20" xfId="50" applyNumberFormat="1" applyFont="1" applyBorder="1" applyAlignment="1">
      <alignment horizontal="center"/>
    </xf>
    <xf numFmtId="44" fontId="0" fillId="0" borderId="21" xfId="50" applyNumberFormat="1" applyFont="1" applyBorder="1" applyAlignment="1">
      <alignment/>
    </xf>
    <xf numFmtId="44" fontId="0" fillId="0" borderId="22" xfId="50" applyNumberFormat="1" applyFont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25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left"/>
    </xf>
    <xf numFmtId="0" fontId="0" fillId="34" borderId="35" xfId="0" applyFont="1" applyFill="1" applyBorder="1" applyAlignment="1">
      <alignment/>
    </xf>
    <xf numFmtId="173" fontId="0" fillId="0" borderId="0" xfId="50" applyNumberFormat="1" applyFont="1" applyAlignment="1">
      <alignment horizontal="right"/>
    </xf>
    <xf numFmtId="173" fontId="0" fillId="0" borderId="36" xfId="50" applyNumberFormat="1" applyFont="1" applyBorder="1" applyAlignment="1">
      <alignment horizontal="right"/>
    </xf>
    <xf numFmtId="173" fontId="0" fillId="0" borderId="37" xfId="50" applyNumberFormat="1" applyFont="1" applyBorder="1" applyAlignment="1">
      <alignment horizontal="right"/>
    </xf>
    <xf numFmtId="173" fontId="0" fillId="0" borderId="36" xfId="50" applyNumberFormat="1" applyFont="1" applyFill="1" applyBorder="1" applyAlignment="1">
      <alignment horizontal="right"/>
    </xf>
    <xf numFmtId="44" fontId="0" fillId="0" borderId="20" xfId="0" applyNumberFormat="1" applyFill="1" applyBorder="1" applyAlignment="1">
      <alignment horizontal="center"/>
    </xf>
    <xf numFmtId="44" fontId="0" fillId="0" borderId="20" xfId="50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4" fontId="0" fillId="0" borderId="18" xfId="50" applyNumberFormat="1" applyFont="1" applyBorder="1" applyAlignment="1">
      <alignment/>
    </xf>
    <xf numFmtId="44" fontId="0" fillId="0" borderId="28" xfId="50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7" borderId="4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right"/>
    </xf>
    <xf numFmtId="0" fontId="1" fillId="35" borderId="41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43" xfId="0" applyFont="1" applyFill="1" applyBorder="1" applyAlignment="1">
      <alignment horizontal="right"/>
    </xf>
    <xf numFmtId="0" fontId="9" fillId="37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39" xfId="0" applyFont="1" applyBorder="1" applyAlignment="1">
      <alignment/>
    </xf>
    <xf numFmtId="0" fontId="1" fillId="35" borderId="44" xfId="0" applyFont="1" applyFill="1" applyBorder="1" applyAlignment="1">
      <alignment horizontal="right"/>
    </xf>
    <xf numFmtId="0" fontId="0" fillId="0" borderId="45" xfId="0" applyFont="1" applyBorder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R9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1.7109375" style="0" customWidth="1"/>
    <col min="2" max="2" width="19.7109375" style="0" customWidth="1"/>
    <col min="3" max="3" width="23.421875" style="0" bestFit="1" customWidth="1"/>
    <col min="4" max="4" width="15.421875" style="0" bestFit="1" customWidth="1"/>
    <col min="5" max="6" width="23.7109375" style="0" bestFit="1" customWidth="1"/>
    <col min="7" max="7" width="18.28125" style="0" bestFit="1" customWidth="1"/>
    <col min="8" max="8" width="6.140625" style="25" customWidth="1"/>
    <col min="9" max="9" width="19.7109375" style="0" customWidth="1"/>
    <col min="10" max="10" width="23.421875" style="0" bestFit="1" customWidth="1"/>
    <col min="11" max="11" width="15.421875" style="0" bestFit="1" customWidth="1"/>
    <col min="12" max="13" width="23.7109375" style="0" bestFit="1" customWidth="1"/>
    <col min="14" max="14" width="18.28125" style="0" bestFit="1" customWidth="1"/>
    <col min="15" max="15" width="5.57421875" style="25" customWidth="1"/>
    <col min="16" max="16" width="19.7109375" style="0" customWidth="1"/>
    <col min="17" max="17" width="23.421875" style="0" bestFit="1" customWidth="1"/>
    <col min="18" max="18" width="15.421875" style="0" bestFit="1" customWidth="1"/>
    <col min="19" max="20" width="23.7109375" style="0" bestFit="1" customWidth="1"/>
    <col min="21" max="21" width="18.28125" style="0" bestFit="1" customWidth="1"/>
    <col min="22" max="22" width="5.57421875" style="25" customWidth="1"/>
    <col min="23" max="23" width="19.7109375" style="0" customWidth="1"/>
    <col min="24" max="24" width="23.421875" style="0" bestFit="1" customWidth="1"/>
    <col min="25" max="25" width="15.421875" style="0" bestFit="1" customWidth="1"/>
    <col min="26" max="27" width="23.7109375" style="0" bestFit="1" customWidth="1"/>
    <col min="28" max="28" width="18.28125" style="0" bestFit="1" customWidth="1"/>
    <col min="29" max="29" width="5.57421875" style="25" customWidth="1"/>
    <col min="30" max="30" width="19.7109375" style="0" customWidth="1"/>
    <col min="31" max="31" width="23.421875" style="0" bestFit="1" customWidth="1"/>
    <col min="32" max="32" width="15.421875" style="0" bestFit="1" customWidth="1"/>
    <col min="33" max="34" width="23.7109375" style="0" bestFit="1" customWidth="1"/>
    <col min="35" max="35" width="18.28125" style="0" bestFit="1" customWidth="1"/>
    <col min="36" max="36" width="5.57421875" style="25" customWidth="1"/>
    <col min="37" max="37" width="19.7109375" style="0" customWidth="1"/>
    <col min="38" max="38" width="23.421875" style="0" bestFit="1" customWidth="1"/>
    <col min="39" max="39" width="15.421875" style="0" bestFit="1" customWidth="1"/>
    <col min="40" max="41" width="23.7109375" style="0" bestFit="1" customWidth="1"/>
    <col min="42" max="42" width="18.28125" style="0" bestFit="1" customWidth="1"/>
    <col min="43" max="43" width="5.57421875" style="25" customWidth="1"/>
    <col min="44" max="44" width="19.7109375" style="0" customWidth="1"/>
    <col min="45" max="45" width="23.421875" style="0" bestFit="1" customWidth="1"/>
    <col min="46" max="46" width="15.421875" style="0" bestFit="1" customWidth="1"/>
    <col min="47" max="48" width="23.7109375" style="0" bestFit="1" customWidth="1"/>
    <col min="49" max="49" width="18.28125" style="0" bestFit="1" customWidth="1"/>
    <col min="50" max="50" width="5.57421875" style="25" customWidth="1"/>
    <col min="51" max="51" width="19.7109375" style="0" customWidth="1"/>
    <col min="52" max="52" width="23.421875" style="0" bestFit="1" customWidth="1"/>
    <col min="53" max="53" width="15.421875" style="0" bestFit="1" customWidth="1"/>
    <col min="54" max="55" width="23.7109375" style="0" bestFit="1" customWidth="1"/>
    <col min="56" max="56" width="18.28125" style="0" bestFit="1" customWidth="1"/>
    <col min="57" max="58" width="5.7109375" style="0" customWidth="1"/>
    <col min="59" max="59" width="17.7109375" style="0" bestFit="1" customWidth="1"/>
    <col min="60" max="61" width="15.8515625" style="0" bestFit="1" customWidth="1"/>
    <col min="62" max="63" width="18.421875" style="0" bestFit="1" customWidth="1"/>
    <col min="64" max="64" width="12.57421875" style="0" bestFit="1" customWidth="1"/>
    <col min="65" max="66" width="5.7109375" style="0" customWidth="1"/>
    <col min="67" max="67" width="17.7109375" style="0" bestFit="1" customWidth="1"/>
    <col min="68" max="68" width="16.140625" style="0" bestFit="1" customWidth="1"/>
    <col min="69" max="69" width="15.421875" style="0" bestFit="1" customWidth="1"/>
    <col min="70" max="71" width="18.421875" style="0" bestFit="1" customWidth="1"/>
    <col min="72" max="72" width="12.7109375" style="0" bestFit="1" customWidth="1"/>
    <col min="75" max="75" width="17.7109375" style="0" bestFit="1" customWidth="1"/>
    <col min="76" max="76" width="16.140625" style="0" bestFit="1" customWidth="1"/>
    <col min="77" max="77" width="15.421875" style="0" bestFit="1" customWidth="1"/>
    <col min="78" max="79" width="18.421875" style="0" bestFit="1" customWidth="1"/>
    <col min="80" max="80" width="12.7109375" style="0" bestFit="1" customWidth="1"/>
    <col min="83" max="83" width="17.7109375" style="0" bestFit="1" customWidth="1"/>
    <col min="84" max="84" width="16.140625" style="0" bestFit="1" customWidth="1"/>
    <col min="85" max="85" width="15.421875" style="0" bestFit="1" customWidth="1"/>
    <col min="86" max="87" width="18.421875" style="0" bestFit="1" customWidth="1"/>
    <col min="88" max="88" width="12.7109375" style="0" bestFit="1" customWidth="1"/>
    <col min="91" max="91" width="17.7109375" style="0" bestFit="1" customWidth="1"/>
    <col min="92" max="92" width="17.57421875" style="0" bestFit="1" customWidth="1"/>
    <col min="93" max="93" width="15.421875" style="0" bestFit="1" customWidth="1"/>
    <col min="94" max="95" width="18.421875" style="0" bestFit="1" customWidth="1"/>
    <col min="96" max="96" width="13.00390625" style="0" bestFit="1" customWidth="1"/>
    <col min="99" max="99" width="17.7109375" style="0" bestFit="1" customWidth="1"/>
    <col min="100" max="100" width="24.00390625" style="0" bestFit="1" customWidth="1"/>
    <col min="101" max="101" width="15.421875" style="0" bestFit="1" customWidth="1"/>
    <col min="102" max="103" width="18.421875" style="0" bestFit="1" customWidth="1"/>
    <col min="104" max="104" width="12.7109375" style="0" bestFit="1" customWidth="1"/>
    <col min="105" max="105" width="11.8515625" style="0" customWidth="1"/>
    <col min="107" max="108" width="17.7109375" style="0" bestFit="1" customWidth="1"/>
    <col min="109" max="109" width="15.8515625" style="0" bestFit="1" customWidth="1"/>
    <col min="110" max="111" width="18.421875" style="0" bestFit="1" customWidth="1"/>
    <col min="112" max="112" width="12.7109375" style="0" bestFit="1" customWidth="1"/>
    <col min="113" max="113" width="14.28125" style="0" customWidth="1"/>
    <col min="114" max="115" width="11.421875" style="0" hidden="1" customWidth="1"/>
    <col min="116" max="116" width="14.140625" style="0" customWidth="1"/>
    <col min="117" max="117" width="18.8515625" style="0" customWidth="1"/>
    <col min="118" max="118" width="21.00390625" style="0" customWidth="1"/>
    <col min="119" max="119" width="16.140625" style="0" customWidth="1"/>
    <col min="120" max="120" width="20.7109375" style="0" customWidth="1"/>
    <col min="121" max="121" width="16.00390625" style="0" customWidth="1"/>
    <col min="122" max="122" width="13.421875" style="0" customWidth="1"/>
  </cols>
  <sheetData>
    <row r="1" ht="13.5" thickBot="1"/>
    <row r="2" spans="3:55" ht="19.5" customHeight="1">
      <c r="C2" s="95" t="s">
        <v>79</v>
      </c>
      <c r="D2" s="96"/>
      <c r="E2" s="96"/>
      <c r="F2" s="97"/>
      <c r="J2" s="71"/>
      <c r="K2" s="71"/>
      <c r="L2" s="71"/>
      <c r="M2" s="71"/>
      <c r="Q2" s="71"/>
      <c r="R2" s="71"/>
      <c r="S2" s="71"/>
      <c r="T2" s="71"/>
      <c r="X2" s="71"/>
      <c r="Y2" s="71"/>
      <c r="Z2" s="71"/>
      <c r="AA2" s="71"/>
      <c r="AE2" s="71"/>
      <c r="AF2" s="71"/>
      <c r="AG2" s="71"/>
      <c r="AH2" s="71"/>
      <c r="AL2" s="71"/>
      <c r="AM2" s="71"/>
      <c r="AN2" s="71"/>
      <c r="AO2" s="71"/>
      <c r="AS2" s="71"/>
      <c r="AT2" s="71"/>
      <c r="AU2" s="71"/>
      <c r="AV2" s="71"/>
      <c r="AZ2" s="71"/>
      <c r="BA2" s="71"/>
      <c r="BB2" s="71"/>
      <c r="BC2" s="71"/>
    </row>
    <row r="3" spans="3:56" ht="19.5" customHeight="1">
      <c r="C3" s="98"/>
      <c r="D3" s="99"/>
      <c r="E3" s="99"/>
      <c r="F3" s="100"/>
      <c r="G3" s="67"/>
      <c r="H3" s="68"/>
      <c r="J3" s="71"/>
      <c r="K3" s="71"/>
      <c r="L3" s="71"/>
      <c r="M3" s="71"/>
      <c r="N3" s="67"/>
      <c r="Q3" s="71"/>
      <c r="R3" s="71"/>
      <c r="S3" s="71"/>
      <c r="T3" s="71"/>
      <c r="U3" s="67"/>
      <c r="X3" s="71"/>
      <c r="Y3" s="71"/>
      <c r="Z3" s="71"/>
      <c r="AA3" s="71"/>
      <c r="AB3" s="67"/>
      <c r="AE3" s="71"/>
      <c r="AF3" s="71"/>
      <c r="AG3" s="71"/>
      <c r="AH3" s="71"/>
      <c r="AI3" s="67"/>
      <c r="AL3" s="71"/>
      <c r="AM3" s="71"/>
      <c r="AN3" s="71"/>
      <c r="AO3" s="71"/>
      <c r="AP3" s="67"/>
      <c r="AS3" s="71"/>
      <c r="AT3" s="71"/>
      <c r="AU3" s="71"/>
      <c r="AV3" s="71"/>
      <c r="AW3" s="67"/>
      <c r="AZ3" s="71"/>
      <c r="BA3" s="71"/>
      <c r="BB3" s="71"/>
      <c r="BC3" s="71"/>
      <c r="BD3" s="67"/>
    </row>
    <row r="4" spans="3:56" ht="16.5" thickBot="1">
      <c r="C4" s="101"/>
      <c r="D4" s="102"/>
      <c r="E4" s="102"/>
      <c r="F4" s="103"/>
      <c r="G4" s="66"/>
      <c r="H4" s="69"/>
      <c r="J4" s="71"/>
      <c r="K4" s="71"/>
      <c r="L4" s="71"/>
      <c r="M4" s="71"/>
      <c r="N4" s="66"/>
      <c r="Q4" s="71"/>
      <c r="R4" s="71"/>
      <c r="S4" s="71"/>
      <c r="T4" s="71"/>
      <c r="U4" s="66"/>
      <c r="X4" s="71"/>
      <c r="Y4" s="71"/>
      <c r="Z4" s="71"/>
      <c r="AA4" s="71"/>
      <c r="AB4" s="66"/>
      <c r="AE4" s="71"/>
      <c r="AF4" s="71"/>
      <c r="AG4" s="71"/>
      <c r="AH4" s="71"/>
      <c r="AI4" s="66"/>
      <c r="AL4" s="71"/>
      <c r="AM4" s="71"/>
      <c r="AN4" s="71"/>
      <c r="AO4" s="71"/>
      <c r="AP4" s="66"/>
      <c r="AS4" s="71"/>
      <c r="AT4" s="71"/>
      <c r="AU4" s="71"/>
      <c r="AV4" s="71"/>
      <c r="AW4" s="66"/>
      <c r="AZ4" s="71"/>
      <c r="BA4" s="71"/>
      <c r="BB4" s="71"/>
      <c r="BC4" s="71"/>
      <c r="BD4" s="66"/>
    </row>
    <row r="5" ht="13.5" thickBot="1"/>
    <row r="6" spans="3:122" s="11" customFormat="1" ht="21.75" customHeight="1" thickBot="1">
      <c r="C6" s="104" t="s">
        <v>21</v>
      </c>
      <c r="D6" s="105"/>
      <c r="E6" s="105"/>
      <c r="F6" s="105"/>
      <c r="G6" s="106"/>
      <c r="H6" s="26"/>
      <c r="J6" s="104" t="s">
        <v>25</v>
      </c>
      <c r="K6" s="105"/>
      <c r="L6" s="105"/>
      <c r="M6" s="105"/>
      <c r="N6" s="106"/>
      <c r="O6" s="26"/>
      <c r="Q6" s="104" t="s">
        <v>27</v>
      </c>
      <c r="R6" s="105"/>
      <c r="S6" s="105"/>
      <c r="T6" s="105"/>
      <c r="U6" s="106"/>
      <c r="V6" s="26"/>
      <c r="X6" s="104" t="s">
        <v>26</v>
      </c>
      <c r="Y6" s="105"/>
      <c r="Z6" s="105"/>
      <c r="AA6" s="105"/>
      <c r="AB6" s="106"/>
      <c r="AC6" s="26"/>
      <c r="AE6" s="104" t="s">
        <v>73</v>
      </c>
      <c r="AF6" s="105"/>
      <c r="AG6" s="105"/>
      <c r="AH6" s="105"/>
      <c r="AI6" s="106"/>
      <c r="AJ6" s="26"/>
      <c r="AL6" s="104" t="s">
        <v>77</v>
      </c>
      <c r="AM6" s="105"/>
      <c r="AN6" s="105"/>
      <c r="AO6" s="105"/>
      <c r="AP6" s="106"/>
      <c r="AQ6" s="26"/>
      <c r="AS6" s="104" t="s">
        <v>105</v>
      </c>
      <c r="AT6" s="105"/>
      <c r="AU6" s="105"/>
      <c r="AV6" s="105"/>
      <c r="AW6" s="106"/>
      <c r="AX6" s="26"/>
      <c r="AZ6" s="104" t="s">
        <v>106</v>
      </c>
      <c r="BA6" s="105"/>
      <c r="BB6" s="105"/>
      <c r="BC6" s="105"/>
      <c r="BD6" s="106"/>
      <c r="BH6" s="104" t="s">
        <v>114</v>
      </c>
      <c r="BI6" s="105"/>
      <c r="BJ6" s="105"/>
      <c r="BK6" s="105"/>
      <c r="BL6" s="106"/>
      <c r="BP6" s="104" t="s">
        <v>117</v>
      </c>
      <c r="BQ6" s="105"/>
      <c r="BR6" s="105"/>
      <c r="BS6" s="105"/>
      <c r="BT6" s="106"/>
      <c r="BX6" s="104" t="s">
        <v>118</v>
      </c>
      <c r="BY6" s="105"/>
      <c r="BZ6" s="105"/>
      <c r="CA6" s="105"/>
      <c r="CB6" s="106"/>
      <c r="CF6" s="104" t="s">
        <v>119</v>
      </c>
      <c r="CG6" s="105"/>
      <c r="CH6" s="105"/>
      <c r="CI6" s="105"/>
      <c r="CJ6" s="106"/>
      <c r="CN6" s="104" t="s">
        <v>120</v>
      </c>
      <c r="CO6" s="105"/>
      <c r="CP6" s="105"/>
      <c r="CQ6" s="105"/>
      <c r="CR6" s="106"/>
      <c r="CV6" s="104" t="s">
        <v>127</v>
      </c>
      <c r="CW6" s="105"/>
      <c r="CX6" s="105"/>
      <c r="CY6" s="105"/>
      <c r="CZ6" s="106"/>
      <c r="DD6" s="104" t="s">
        <v>130</v>
      </c>
      <c r="DE6" s="105"/>
      <c r="DF6" s="105"/>
      <c r="DG6" s="105"/>
      <c r="DH6" s="106"/>
      <c r="DN6" s="104" t="s">
        <v>131</v>
      </c>
      <c r="DO6" s="105"/>
      <c r="DP6" s="105"/>
      <c r="DQ6" s="105"/>
      <c r="DR6" s="106"/>
    </row>
    <row r="7" spans="2:122" s="65" customFormat="1" ht="60" customHeight="1" thickBot="1">
      <c r="B7" s="5" t="s">
        <v>69</v>
      </c>
      <c r="C7" s="9" t="s">
        <v>17</v>
      </c>
      <c r="D7" s="10" t="s">
        <v>18</v>
      </c>
      <c r="E7" s="10" t="s">
        <v>19</v>
      </c>
      <c r="F7" s="10" t="s">
        <v>20</v>
      </c>
      <c r="G7" s="61" t="s">
        <v>81</v>
      </c>
      <c r="H7" s="70"/>
      <c r="I7" s="5" t="s">
        <v>69</v>
      </c>
      <c r="J7" s="9" t="s">
        <v>22</v>
      </c>
      <c r="K7" s="10" t="s">
        <v>18</v>
      </c>
      <c r="L7" s="10" t="s">
        <v>19</v>
      </c>
      <c r="M7" s="10" t="s">
        <v>20</v>
      </c>
      <c r="N7" s="61" t="s">
        <v>81</v>
      </c>
      <c r="O7" s="70"/>
      <c r="P7" s="5" t="s">
        <v>69</v>
      </c>
      <c r="Q7" s="9" t="s">
        <v>23</v>
      </c>
      <c r="R7" s="10" t="s">
        <v>18</v>
      </c>
      <c r="S7" s="10" t="s">
        <v>19</v>
      </c>
      <c r="T7" s="10" t="s">
        <v>20</v>
      </c>
      <c r="U7" s="61" t="s">
        <v>81</v>
      </c>
      <c r="V7" s="70"/>
      <c r="W7" s="5" t="s">
        <v>69</v>
      </c>
      <c r="X7" s="9" t="s">
        <v>24</v>
      </c>
      <c r="Y7" s="10" t="s">
        <v>18</v>
      </c>
      <c r="Z7" s="10" t="s">
        <v>19</v>
      </c>
      <c r="AA7" s="10" t="s">
        <v>20</v>
      </c>
      <c r="AB7" s="61" t="s">
        <v>82</v>
      </c>
      <c r="AC7" s="70"/>
      <c r="AD7" s="5" t="s">
        <v>69</v>
      </c>
      <c r="AE7" s="9" t="s">
        <v>72</v>
      </c>
      <c r="AF7" s="10" t="s">
        <v>18</v>
      </c>
      <c r="AG7" s="10" t="s">
        <v>19</v>
      </c>
      <c r="AH7" s="10" t="s">
        <v>20</v>
      </c>
      <c r="AI7" s="61" t="s">
        <v>81</v>
      </c>
      <c r="AJ7" s="70"/>
      <c r="AK7" s="5" t="s">
        <v>69</v>
      </c>
      <c r="AL7" s="9" t="s">
        <v>76</v>
      </c>
      <c r="AM7" s="10" t="s">
        <v>18</v>
      </c>
      <c r="AN7" s="10" t="s">
        <v>19</v>
      </c>
      <c r="AO7" s="10" t="s">
        <v>20</v>
      </c>
      <c r="AP7" s="61" t="s">
        <v>81</v>
      </c>
      <c r="AQ7" s="70"/>
      <c r="AR7" s="5" t="s">
        <v>69</v>
      </c>
      <c r="AS7" s="9" t="s">
        <v>103</v>
      </c>
      <c r="AT7" s="10" t="s">
        <v>18</v>
      </c>
      <c r="AU7" s="10" t="s">
        <v>19</v>
      </c>
      <c r="AV7" s="10" t="s">
        <v>20</v>
      </c>
      <c r="AW7" s="61" t="s">
        <v>104</v>
      </c>
      <c r="AX7" s="70"/>
      <c r="AY7" s="5" t="s">
        <v>69</v>
      </c>
      <c r="AZ7" s="9" t="s">
        <v>107</v>
      </c>
      <c r="BA7" s="10" t="s">
        <v>18</v>
      </c>
      <c r="BB7" s="10" t="s">
        <v>19</v>
      </c>
      <c r="BC7" s="10" t="s">
        <v>20</v>
      </c>
      <c r="BD7" s="61" t="s">
        <v>104</v>
      </c>
      <c r="BG7" s="5" t="s">
        <v>69</v>
      </c>
      <c r="BH7" s="9" t="s">
        <v>121</v>
      </c>
      <c r="BI7" s="10" t="s">
        <v>18</v>
      </c>
      <c r="BJ7" s="10" t="s">
        <v>19</v>
      </c>
      <c r="BK7" s="10" t="s">
        <v>20</v>
      </c>
      <c r="BL7" s="61" t="s">
        <v>104</v>
      </c>
      <c r="BO7" s="5" t="s">
        <v>115</v>
      </c>
      <c r="BP7" s="9" t="s">
        <v>116</v>
      </c>
      <c r="BQ7" s="10" t="s">
        <v>18</v>
      </c>
      <c r="BR7" s="10" t="s">
        <v>19</v>
      </c>
      <c r="BS7" s="10" t="s">
        <v>20</v>
      </c>
      <c r="BT7" s="61" t="s">
        <v>104</v>
      </c>
      <c r="BW7" s="5" t="s">
        <v>69</v>
      </c>
      <c r="BX7" s="9" t="s">
        <v>122</v>
      </c>
      <c r="BY7" s="10" t="s">
        <v>18</v>
      </c>
      <c r="BZ7" s="10" t="s">
        <v>19</v>
      </c>
      <c r="CA7" s="10" t="s">
        <v>20</v>
      </c>
      <c r="CB7" s="61" t="s">
        <v>104</v>
      </c>
      <c r="CE7" s="5" t="s">
        <v>115</v>
      </c>
      <c r="CF7" s="9" t="s">
        <v>123</v>
      </c>
      <c r="CG7" s="10" t="s">
        <v>18</v>
      </c>
      <c r="CH7" s="10" t="s">
        <v>19</v>
      </c>
      <c r="CI7" s="10" t="s">
        <v>20</v>
      </c>
      <c r="CJ7" s="61" t="s">
        <v>104</v>
      </c>
      <c r="CM7" s="5" t="s">
        <v>115</v>
      </c>
      <c r="CN7" s="9" t="s">
        <v>125</v>
      </c>
      <c r="CO7" s="10" t="s">
        <v>18</v>
      </c>
      <c r="CP7" s="10" t="s">
        <v>19</v>
      </c>
      <c r="CQ7" s="10" t="s">
        <v>20</v>
      </c>
      <c r="CR7" s="61" t="s">
        <v>104</v>
      </c>
      <c r="CU7" s="5" t="s">
        <v>115</v>
      </c>
      <c r="CV7" s="9" t="s">
        <v>126</v>
      </c>
      <c r="CW7" s="10" t="s">
        <v>18</v>
      </c>
      <c r="CX7" s="10" t="s">
        <v>19</v>
      </c>
      <c r="CY7" s="10" t="s">
        <v>20</v>
      </c>
      <c r="CZ7" s="61" t="s">
        <v>104</v>
      </c>
      <c r="DC7" s="5" t="s">
        <v>115</v>
      </c>
      <c r="DD7" s="9" t="s">
        <v>129</v>
      </c>
      <c r="DE7" s="10" t="s">
        <v>18</v>
      </c>
      <c r="DF7" s="10" t="s">
        <v>19</v>
      </c>
      <c r="DG7" s="10" t="s">
        <v>20</v>
      </c>
      <c r="DH7" s="61" t="s">
        <v>104</v>
      </c>
      <c r="DM7" s="5" t="s">
        <v>115</v>
      </c>
      <c r="DN7" s="9" t="s">
        <v>132</v>
      </c>
      <c r="DO7" s="10" t="s">
        <v>18</v>
      </c>
      <c r="DP7" s="10" t="s">
        <v>19</v>
      </c>
      <c r="DQ7" s="10" t="s">
        <v>20</v>
      </c>
      <c r="DR7" s="61" t="s">
        <v>104</v>
      </c>
    </row>
    <row r="8" spans="2:122" ht="15" customHeight="1">
      <c r="B8" s="6" t="s">
        <v>65</v>
      </c>
      <c r="C8" s="15">
        <v>15555</v>
      </c>
      <c r="D8" s="20">
        <v>5672.13</v>
      </c>
      <c r="E8" s="45">
        <v>43.62</v>
      </c>
      <c r="F8" s="45">
        <v>6.57</v>
      </c>
      <c r="G8" s="46">
        <v>50.19</v>
      </c>
      <c r="H8" s="62"/>
      <c r="I8" s="6" t="s">
        <v>65</v>
      </c>
      <c r="J8" s="15">
        <v>37405</v>
      </c>
      <c r="K8" s="20">
        <v>15879.13</v>
      </c>
      <c r="L8" s="45">
        <v>122.44</v>
      </c>
      <c r="M8" s="45">
        <v>18.4</v>
      </c>
      <c r="N8" s="46">
        <v>140.84</v>
      </c>
      <c r="O8" s="62"/>
      <c r="P8" s="6" t="s">
        <v>65</v>
      </c>
      <c r="Q8" s="15">
        <v>41485</v>
      </c>
      <c r="R8" s="20">
        <v>19053.18</v>
      </c>
      <c r="S8" s="45">
        <v>146.99</v>
      </c>
      <c r="T8" s="45">
        <v>23.68</v>
      </c>
      <c r="U8" s="46">
        <f>+S8+T8</f>
        <v>170.67000000000002</v>
      </c>
      <c r="V8" s="62"/>
      <c r="W8" s="6" t="s">
        <v>65</v>
      </c>
      <c r="X8" s="15">
        <v>64500</v>
      </c>
      <c r="Y8" s="20">
        <v>31768.661261190322</v>
      </c>
      <c r="Z8" s="45">
        <v>240.40350190967524</v>
      </c>
      <c r="AA8" s="45">
        <v>45.09363302983921</v>
      </c>
      <c r="AB8" s="46">
        <f>+Z8+AA8</f>
        <v>285.49713493951447</v>
      </c>
      <c r="AC8" s="62"/>
      <c r="AD8" s="6" t="s">
        <v>65</v>
      </c>
      <c r="AE8" s="15">
        <v>97470</v>
      </c>
      <c r="AF8" s="20">
        <v>42847.11937976402</v>
      </c>
      <c r="AG8" s="45">
        <v>308.3300969698347</v>
      </c>
      <c r="AH8" s="45">
        <v>74.6699030301653</v>
      </c>
      <c r="AI8" s="46">
        <f>+AG8+AH8</f>
        <v>383</v>
      </c>
      <c r="AJ8" s="62"/>
      <c r="AK8" s="6" t="s">
        <v>65</v>
      </c>
      <c r="AL8" s="15">
        <v>110930</v>
      </c>
      <c r="AM8" s="20">
        <v>50225.206734997504</v>
      </c>
      <c r="AN8" s="45">
        <v>372.9046392832914</v>
      </c>
      <c r="AO8" s="45">
        <v>87.32536071670864</v>
      </c>
      <c r="AP8" s="46">
        <f>+AN8+AO8</f>
        <v>460.23</v>
      </c>
      <c r="AQ8" s="62"/>
      <c r="AR8" s="6" t="s">
        <v>65</v>
      </c>
      <c r="AS8" s="15">
        <v>86660</v>
      </c>
      <c r="AT8" s="20">
        <v>40542.40895771106</v>
      </c>
      <c r="AU8" s="45">
        <v>304.2459312631516</v>
      </c>
      <c r="AV8" s="45">
        <v>70.8940687368484</v>
      </c>
      <c r="AW8" s="46">
        <f>+AU8+AV8</f>
        <v>375.14</v>
      </c>
      <c r="AX8" s="62"/>
      <c r="AY8" s="6" t="s">
        <v>65</v>
      </c>
      <c r="AZ8" s="15">
        <v>115670</v>
      </c>
      <c r="BA8" s="20">
        <v>61241.99</v>
      </c>
      <c r="BB8" s="45">
        <v>465.53</v>
      </c>
      <c r="BC8" s="45">
        <v>99.82</v>
      </c>
      <c r="BD8" s="46">
        <f>+BB8+BC8</f>
        <v>565.3499999999999</v>
      </c>
      <c r="BG8" s="6" t="s">
        <v>109</v>
      </c>
      <c r="BH8" s="15">
        <v>140140</v>
      </c>
      <c r="BI8" s="20">
        <v>63439.4030381289</v>
      </c>
      <c r="BJ8" s="45">
        <v>477.3107775695872</v>
      </c>
      <c r="BK8" s="45">
        <v>92.57922243041281</v>
      </c>
      <c r="BL8" s="46">
        <f>+BJ8+BK8</f>
        <v>569.89</v>
      </c>
      <c r="BO8" s="6" t="s">
        <v>109</v>
      </c>
      <c r="BP8" s="15">
        <v>144125</v>
      </c>
      <c r="BQ8" s="20">
        <v>69925.7990562185</v>
      </c>
      <c r="BR8" s="45">
        <v>545.9627371250006</v>
      </c>
      <c r="BS8" s="45">
        <v>76.7072628749994</v>
      </c>
      <c r="BT8" s="46">
        <v>622.67</v>
      </c>
      <c r="BW8" s="6" t="s">
        <v>109</v>
      </c>
      <c r="BX8" s="15">
        <v>107090</v>
      </c>
      <c r="BY8" s="20">
        <v>50735.88904136461</v>
      </c>
      <c r="BZ8" s="45">
        <v>392.33319299384624</v>
      </c>
      <c r="CA8" s="45">
        <v>50.286807006153765</v>
      </c>
      <c r="CB8" s="46">
        <v>442.62</v>
      </c>
      <c r="CE8" s="6" t="s">
        <v>109</v>
      </c>
      <c r="CF8" s="15">
        <v>126825</v>
      </c>
      <c r="CG8" s="20">
        <v>69730.57420038429</v>
      </c>
      <c r="CH8" s="45">
        <v>525.2135510076339</v>
      </c>
      <c r="CI8" s="45">
        <v>71.35644899236615</v>
      </c>
      <c r="CJ8" s="46">
        <v>596.57</v>
      </c>
      <c r="CM8" s="6" t="s">
        <v>109</v>
      </c>
      <c r="CN8" s="15">
        <v>156810</v>
      </c>
      <c r="CO8" s="20">
        <v>76049.83731853808</v>
      </c>
      <c r="CP8" s="45">
        <v>865.11264704637</v>
      </c>
      <c r="CQ8" s="45">
        <v>50.807352953630016</v>
      </c>
      <c r="CR8" s="46">
        <v>915.92</v>
      </c>
      <c r="CU8" s="6" t="s">
        <v>109</v>
      </c>
      <c r="CV8" s="15">
        <v>162385</v>
      </c>
      <c r="CW8" s="20">
        <v>82134.86055828194</v>
      </c>
      <c r="CX8" s="45">
        <v>928.1460779675139</v>
      </c>
      <c r="CY8" s="45">
        <v>57.08392203248616</v>
      </c>
      <c r="CZ8" s="46">
        <v>985.23</v>
      </c>
      <c r="DC8" s="6" t="s">
        <v>109</v>
      </c>
      <c r="DD8" s="15">
        <v>108840</v>
      </c>
      <c r="DE8" s="20">
        <v>54227.84453768592</v>
      </c>
      <c r="DF8" s="45">
        <v>616.4140225196139</v>
      </c>
      <c r="DG8" s="45">
        <v>36.77597748038613</v>
      </c>
      <c r="DH8" s="46">
        <v>653.19</v>
      </c>
      <c r="DM8" s="6" t="s">
        <v>109</v>
      </c>
      <c r="DN8" s="15">
        <v>140085</v>
      </c>
      <c r="DO8" s="20">
        <v>77693.64420841724</v>
      </c>
      <c r="DP8" s="45">
        <v>875.7302080915412</v>
      </c>
      <c r="DQ8" s="45">
        <v>56.289791908458824</v>
      </c>
      <c r="DR8" s="46">
        <v>932.02</v>
      </c>
    </row>
    <row r="9" spans="2:122" ht="15" customHeight="1">
      <c r="B9" s="7" t="s">
        <v>66</v>
      </c>
      <c r="C9" s="16">
        <v>5365</v>
      </c>
      <c r="D9" s="21">
        <v>2183.42</v>
      </c>
      <c r="E9" s="47">
        <v>16.79</v>
      </c>
      <c r="F9" s="47">
        <v>2.53</v>
      </c>
      <c r="G9" s="48">
        <v>19.32</v>
      </c>
      <c r="H9" s="62"/>
      <c r="I9" s="7" t="s">
        <v>66</v>
      </c>
      <c r="J9" s="16">
        <v>9180</v>
      </c>
      <c r="K9" s="21">
        <v>4063.36</v>
      </c>
      <c r="L9" s="47">
        <v>31.33</v>
      </c>
      <c r="M9" s="47">
        <v>4.71</v>
      </c>
      <c r="N9" s="48">
        <v>36.04</v>
      </c>
      <c r="O9" s="62"/>
      <c r="P9" s="7" t="s">
        <v>66</v>
      </c>
      <c r="Q9" s="16">
        <v>14385</v>
      </c>
      <c r="R9" s="21">
        <v>7384.82</v>
      </c>
      <c r="S9" s="47">
        <v>56.97</v>
      </c>
      <c r="T9" s="47">
        <v>9.18</v>
      </c>
      <c r="U9" s="48">
        <f aca="true" t="shared" si="0" ref="U9:U27">+S9+T9</f>
        <v>66.15</v>
      </c>
      <c r="V9" s="62"/>
      <c r="W9" s="7" t="s">
        <v>66</v>
      </c>
      <c r="X9" s="16">
        <v>18955</v>
      </c>
      <c r="Y9" s="21">
        <v>9043.219266889446</v>
      </c>
      <c r="Z9" s="47">
        <v>68.43289877477864</v>
      </c>
      <c r="AA9" s="47">
        <v>12.836285661418678</v>
      </c>
      <c r="AB9" s="48">
        <f aca="true" t="shared" si="1" ref="AB9:AB27">+Z9+AA9</f>
        <v>81.26918443619732</v>
      </c>
      <c r="AC9" s="62"/>
      <c r="AD9" s="7" t="s">
        <v>66</v>
      </c>
      <c r="AE9" s="16">
        <v>23400</v>
      </c>
      <c r="AF9" s="21">
        <v>10221.778845245532</v>
      </c>
      <c r="AG9" s="47">
        <v>73.55645159303864</v>
      </c>
      <c r="AH9" s="47">
        <v>17.81354840696136</v>
      </c>
      <c r="AI9" s="48">
        <f aca="true" t="shared" si="2" ref="AI9:AI27">+AG9+AH9</f>
        <v>91.37</v>
      </c>
      <c r="AJ9" s="62"/>
      <c r="AK9" s="7" t="s">
        <v>66</v>
      </c>
      <c r="AL9" s="16">
        <v>28935</v>
      </c>
      <c r="AM9" s="21">
        <v>14232.821550916658</v>
      </c>
      <c r="AN9" s="47">
        <v>105.67373499191028</v>
      </c>
      <c r="AO9" s="47">
        <v>24.746265008089708</v>
      </c>
      <c r="AP9" s="48">
        <f aca="true" t="shared" si="3" ref="AP9:AP27">+AN9+AO9</f>
        <v>130.42</v>
      </c>
      <c r="AQ9" s="62"/>
      <c r="AR9" s="7" t="s">
        <v>66</v>
      </c>
      <c r="AS9" s="16">
        <v>23005</v>
      </c>
      <c r="AT9" s="21">
        <v>11458.952982316212</v>
      </c>
      <c r="AU9" s="47">
        <v>85.9924190750972</v>
      </c>
      <c r="AV9" s="47">
        <v>20.037580924902798</v>
      </c>
      <c r="AW9" s="48">
        <f aca="true" t="shared" si="4" ref="AW9:AW27">+AU9+AV9</f>
        <v>106.03</v>
      </c>
      <c r="AX9" s="62"/>
      <c r="AY9" s="7" t="s">
        <v>66</v>
      </c>
      <c r="AZ9" s="16">
        <v>24765</v>
      </c>
      <c r="BA9" s="21">
        <v>13899.28</v>
      </c>
      <c r="BB9" s="47">
        <v>105.66</v>
      </c>
      <c r="BC9" s="47">
        <v>22.65</v>
      </c>
      <c r="BD9" s="48">
        <f aca="true" t="shared" si="5" ref="BD9:BD27">+BB9+BC9</f>
        <v>128.31</v>
      </c>
      <c r="BG9" s="7" t="s">
        <v>110</v>
      </c>
      <c r="BH9" s="16">
        <v>30950</v>
      </c>
      <c r="BI9" s="21">
        <v>15173.849388701943</v>
      </c>
      <c r="BJ9" s="47">
        <v>114.1662989182306</v>
      </c>
      <c r="BK9" s="47">
        <v>22.143701081769407</v>
      </c>
      <c r="BL9" s="48">
        <f aca="true" t="shared" si="6" ref="BL9:BL27">+BJ9+BK9</f>
        <v>136.31</v>
      </c>
      <c r="BO9" s="7" t="s">
        <v>110</v>
      </c>
      <c r="BP9" s="16">
        <v>29430</v>
      </c>
      <c r="BQ9" s="21">
        <v>14514.766293568411</v>
      </c>
      <c r="BR9" s="47">
        <v>113.32757925290497</v>
      </c>
      <c r="BS9" s="47">
        <v>15.922420747095032</v>
      </c>
      <c r="BT9" s="48">
        <v>129.25</v>
      </c>
      <c r="BW9" s="7" t="s">
        <v>110</v>
      </c>
      <c r="BX9" s="16">
        <v>19715</v>
      </c>
      <c r="BY9" s="21">
        <v>10483.72059943791</v>
      </c>
      <c r="BZ9" s="47">
        <v>81.06907467176624</v>
      </c>
      <c r="CA9" s="47">
        <v>10.390925328233749</v>
      </c>
      <c r="CB9" s="48">
        <v>91.46</v>
      </c>
      <c r="CE9" s="7" t="s">
        <v>110</v>
      </c>
      <c r="CF9" s="16">
        <v>24125</v>
      </c>
      <c r="CG9" s="21">
        <v>13060.821632249259</v>
      </c>
      <c r="CH9" s="47">
        <v>98.3746453720318</v>
      </c>
      <c r="CI9" s="47">
        <v>13.365354627968202</v>
      </c>
      <c r="CJ9" s="48">
        <v>111.74</v>
      </c>
      <c r="CM9" s="7" t="s">
        <v>110</v>
      </c>
      <c r="CN9" s="16">
        <v>33405</v>
      </c>
      <c r="CO9" s="21">
        <v>16780.583590353464</v>
      </c>
      <c r="CP9" s="47">
        <v>190.88923264921758</v>
      </c>
      <c r="CQ9" s="47">
        <v>11.210767350782419</v>
      </c>
      <c r="CR9" s="48">
        <v>202.1</v>
      </c>
      <c r="CU9" s="7" t="s">
        <v>110</v>
      </c>
      <c r="CV9" s="16">
        <v>30675</v>
      </c>
      <c r="CW9" s="21">
        <v>17387.683958711026</v>
      </c>
      <c r="CX9" s="47">
        <v>196.48551859127755</v>
      </c>
      <c r="CY9" s="47">
        <v>12.08448140872244</v>
      </c>
      <c r="CZ9" s="48">
        <v>208.57</v>
      </c>
      <c r="DC9" s="7" t="s">
        <v>110</v>
      </c>
      <c r="DD9" s="16">
        <v>21620</v>
      </c>
      <c r="DE9" s="21">
        <v>10771.847132939494</v>
      </c>
      <c r="DF9" s="47">
        <v>122.4448007806609</v>
      </c>
      <c r="DG9" s="47">
        <v>7.3051992193391015</v>
      </c>
      <c r="DH9" s="48">
        <v>129.75</v>
      </c>
      <c r="DM9" s="7" t="s">
        <v>110</v>
      </c>
      <c r="DN9" s="16">
        <v>18695</v>
      </c>
      <c r="DO9" s="21">
        <v>10375.880232850901</v>
      </c>
      <c r="DP9" s="47">
        <v>116.95257505327584</v>
      </c>
      <c r="DQ9" s="47">
        <v>7.517424946724162</v>
      </c>
      <c r="DR9" s="48">
        <v>124.47</v>
      </c>
    </row>
    <row r="10" spans="2:122" ht="15" customHeight="1">
      <c r="B10" s="7" t="s">
        <v>0</v>
      </c>
      <c r="C10" s="16">
        <v>8260</v>
      </c>
      <c r="D10" s="21">
        <v>2817.42</v>
      </c>
      <c r="E10" s="47">
        <v>21.67</v>
      </c>
      <c r="F10" s="47">
        <v>3.26</v>
      </c>
      <c r="G10" s="48">
        <v>24.93</v>
      </c>
      <c r="H10" s="62"/>
      <c r="I10" s="7" t="s">
        <v>0</v>
      </c>
      <c r="J10" s="16">
        <v>16435</v>
      </c>
      <c r="K10" s="21">
        <v>7334.12</v>
      </c>
      <c r="L10" s="47">
        <v>56.55</v>
      </c>
      <c r="M10" s="47">
        <v>8.5</v>
      </c>
      <c r="N10" s="48">
        <v>65.05</v>
      </c>
      <c r="O10" s="62"/>
      <c r="P10" s="7" t="s">
        <v>0</v>
      </c>
      <c r="Q10" s="16">
        <v>17115</v>
      </c>
      <c r="R10" s="21">
        <v>8878.54</v>
      </c>
      <c r="S10" s="47">
        <v>68.5</v>
      </c>
      <c r="T10" s="47">
        <v>11.03</v>
      </c>
      <c r="U10" s="48">
        <f t="shared" si="0"/>
        <v>79.53</v>
      </c>
      <c r="V10" s="62"/>
      <c r="W10" s="7" t="s">
        <v>0</v>
      </c>
      <c r="X10" s="16">
        <v>26590</v>
      </c>
      <c r="Y10" s="21">
        <v>13722.281284518354</v>
      </c>
      <c r="Z10" s="47">
        <v>103.84084012434727</v>
      </c>
      <c r="AA10" s="47">
        <v>19.477922330086763</v>
      </c>
      <c r="AB10" s="48">
        <f t="shared" si="1"/>
        <v>123.31876245443402</v>
      </c>
      <c r="AC10" s="62"/>
      <c r="AD10" s="7" t="s">
        <v>0</v>
      </c>
      <c r="AE10" s="16">
        <v>32385</v>
      </c>
      <c r="AF10" s="21">
        <v>14065.713628244728</v>
      </c>
      <c r="AG10" s="47">
        <v>101.21760598437943</v>
      </c>
      <c r="AH10" s="47">
        <v>24.512394015620572</v>
      </c>
      <c r="AI10" s="48">
        <f t="shared" si="2"/>
        <v>125.73</v>
      </c>
      <c r="AJ10" s="62"/>
      <c r="AK10" s="7" t="s">
        <v>0</v>
      </c>
      <c r="AL10" s="16">
        <v>35965</v>
      </c>
      <c r="AM10" s="21">
        <v>17428.167471870805</v>
      </c>
      <c r="AN10" s="47">
        <v>129.39806378015695</v>
      </c>
      <c r="AO10" s="47">
        <v>30.301936219843043</v>
      </c>
      <c r="AP10" s="48">
        <f t="shared" si="3"/>
        <v>159.7</v>
      </c>
      <c r="AQ10" s="62"/>
      <c r="AR10" s="7" t="s">
        <v>0</v>
      </c>
      <c r="AS10" s="16">
        <v>27060</v>
      </c>
      <c r="AT10" s="21">
        <v>12284.628741864415</v>
      </c>
      <c r="AU10" s="47">
        <v>92.18860960356785</v>
      </c>
      <c r="AV10" s="47">
        <v>21.481390396432147</v>
      </c>
      <c r="AW10" s="48">
        <f t="shared" si="4"/>
        <v>113.67</v>
      </c>
      <c r="AX10" s="62"/>
      <c r="AY10" s="7" t="s">
        <v>0</v>
      </c>
      <c r="AZ10" s="16">
        <v>30755</v>
      </c>
      <c r="BA10" s="21">
        <v>17345.13</v>
      </c>
      <c r="BB10" s="47">
        <v>131.86</v>
      </c>
      <c r="BC10" s="47">
        <v>28.26</v>
      </c>
      <c r="BD10" s="48">
        <f t="shared" si="5"/>
        <v>160.12</v>
      </c>
      <c r="BG10" s="7" t="s">
        <v>0</v>
      </c>
      <c r="BH10" s="16">
        <v>36635</v>
      </c>
      <c r="BI10" s="21">
        <v>18025.833992462074</v>
      </c>
      <c r="BJ10" s="47">
        <v>135.6243033073808</v>
      </c>
      <c r="BK10" s="47">
        <v>26.305696692619193</v>
      </c>
      <c r="BL10" s="48">
        <f t="shared" si="6"/>
        <v>161.93</v>
      </c>
      <c r="BO10" s="7" t="s">
        <v>0</v>
      </c>
      <c r="BP10" s="16">
        <v>37365</v>
      </c>
      <c r="BQ10" s="21">
        <v>17736.651360976364</v>
      </c>
      <c r="BR10" s="47">
        <v>138.4832330151165</v>
      </c>
      <c r="BS10" s="47">
        <v>19.4567669848835</v>
      </c>
      <c r="BT10" s="48">
        <v>157.94</v>
      </c>
      <c r="BW10" s="7" t="s">
        <v>0</v>
      </c>
      <c r="BX10" s="16">
        <v>22585</v>
      </c>
      <c r="BY10" s="21">
        <v>11617.374620085633</v>
      </c>
      <c r="BZ10" s="47">
        <v>89.83545504027454</v>
      </c>
      <c r="CA10" s="47">
        <v>11.514544959725455</v>
      </c>
      <c r="CB10" s="48">
        <v>101.35</v>
      </c>
      <c r="CE10" s="7" t="s">
        <v>0</v>
      </c>
      <c r="CF10" s="16">
        <v>30260</v>
      </c>
      <c r="CG10" s="21">
        <v>15486.202416831076</v>
      </c>
      <c r="CH10" s="47">
        <v>116.64271313173879</v>
      </c>
      <c r="CI10" s="47">
        <v>15.847286868261222</v>
      </c>
      <c r="CJ10" s="48">
        <v>132.49</v>
      </c>
      <c r="CM10" s="7" t="s">
        <v>0</v>
      </c>
      <c r="CN10" s="16">
        <v>31275</v>
      </c>
      <c r="CO10" s="21">
        <v>16288.209217811176</v>
      </c>
      <c r="CP10" s="47">
        <v>185.28817797524496</v>
      </c>
      <c r="CQ10" s="47">
        <v>10.881822024755024</v>
      </c>
      <c r="CR10" s="48">
        <v>196.17</v>
      </c>
      <c r="CU10" s="7" t="s">
        <v>0</v>
      </c>
      <c r="CV10" s="16">
        <v>34995</v>
      </c>
      <c r="CW10" s="21">
        <v>18473.945271373464</v>
      </c>
      <c r="CX10" s="47">
        <v>208.76056441399578</v>
      </c>
      <c r="CY10" s="47">
        <v>12.839435586004214</v>
      </c>
      <c r="CZ10" s="48">
        <v>221.6</v>
      </c>
      <c r="DC10" s="7" t="s">
        <v>0</v>
      </c>
      <c r="DD10" s="16">
        <v>18450</v>
      </c>
      <c r="DE10" s="21">
        <v>10958.642169926885</v>
      </c>
      <c r="DF10" s="47">
        <v>124.56812102541225</v>
      </c>
      <c r="DG10" s="47">
        <v>7.431878974587747</v>
      </c>
      <c r="DH10" s="48">
        <v>132</v>
      </c>
      <c r="DM10" s="7" t="s">
        <v>0</v>
      </c>
      <c r="DN10" s="16">
        <v>21045</v>
      </c>
      <c r="DO10" s="21">
        <v>11808.013456924</v>
      </c>
      <c r="DP10" s="47">
        <v>133.09498076883204</v>
      </c>
      <c r="DQ10" s="47">
        <v>8.555019231167961</v>
      </c>
      <c r="DR10" s="48">
        <v>141.65</v>
      </c>
    </row>
    <row r="11" spans="2:122" ht="15" customHeight="1">
      <c r="B11" s="7" t="s">
        <v>1</v>
      </c>
      <c r="C11" s="16">
        <v>2150</v>
      </c>
      <c r="D11" s="21">
        <v>710.85</v>
      </c>
      <c r="E11" s="47">
        <v>5.47</v>
      </c>
      <c r="F11" s="47">
        <v>0.82</v>
      </c>
      <c r="G11" s="48">
        <v>6.29</v>
      </c>
      <c r="H11" s="62"/>
      <c r="I11" s="7" t="s">
        <v>1</v>
      </c>
      <c r="J11" s="16">
        <v>3155</v>
      </c>
      <c r="K11" s="21">
        <v>1244.71</v>
      </c>
      <c r="L11" s="47">
        <v>9.6</v>
      </c>
      <c r="M11" s="47">
        <v>1.44</v>
      </c>
      <c r="N11" s="48">
        <v>11.04</v>
      </c>
      <c r="O11" s="62"/>
      <c r="P11" s="7" t="s">
        <v>1</v>
      </c>
      <c r="Q11" s="16">
        <v>4625</v>
      </c>
      <c r="R11" s="21">
        <v>1785.08</v>
      </c>
      <c r="S11" s="47">
        <v>13.77</v>
      </c>
      <c r="T11" s="47">
        <v>2.22</v>
      </c>
      <c r="U11" s="48">
        <f t="shared" si="0"/>
        <v>15.99</v>
      </c>
      <c r="V11" s="62"/>
      <c r="W11" s="7" t="s">
        <v>1</v>
      </c>
      <c r="X11" s="16">
        <v>8340</v>
      </c>
      <c r="Y11" s="21">
        <v>4251.770741821654</v>
      </c>
      <c r="Z11" s="47">
        <v>32.17449319778876</v>
      </c>
      <c r="AA11" s="47">
        <v>6.035123355762369</v>
      </c>
      <c r="AB11" s="48">
        <f t="shared" si="1"/>
        <v>38.20961655355113</v>
      </c>
      <c r="AC11" s="62"/>
      <c r="AD11" s="7" t="s">
        <v>1</v>
      </c>
      <c r="AE11" s="16">
        <v>12485</v>
      </c>
      <c r="AF11" s="21">
        <v>5469.440382445595</v>
      </c>
      <c r="AG11" s="47">
        <v>39.35837713017028</v>
      </c>
      <c r="AH11" s="47">
        <v>9.531622869829718</v>
      </c>
      <c r="AI11" s="48">
        <f t="shared" si="2"/>
        <v>48.89</v>
      </c>
      <c r="AJ11" s="62"/>
      <c r="AK11" s="7" t="s">
        <v>1</v>
      </c>
      <c r="AL11" s="16">
        <v>13850</v>
      </c>
      <c r="AM11" s="21">
        <v>6255.369815201219</v>
      </c>
      <c r="AN11" s="47">
        <v>46.443938734368174</v>
      </c>
      <c r="AO11" s="47">
        <v>10.876061265631826</v>
      </c>
      <c r="AP11" s="48">
        <f t="shared" si="3"/>
        <v>57.32</v>
      </c>
      <c r="AQ11" s="62"/>
      <c r="AR11" s="7" t="s">
        <v>1</v>
      </c>
      <c r="AS11" s="16">
        <v>11455</v>
      </c>
      <c r="AT11" s="21">
        <v>5711.644488497706</v>
      </c>
      <c r="AU11" s="47">
        <v>42.86239128660651</v>
      </c>
      <c r="AV11" s="47">
        <v>9.987608713393492</v>
      </c>
      <c r="AW11" s="48">
        <f t="shared" si="4"/>
        <v>52.85</v>
      </c>
      <c r="AX11" s="62"/>
      <c r="AY11" s="7" t="s">
        <v>1</v>
      </c>
      <c r="AZ11" s="16">
        <v>16085</v>
      </c>
      <c r="BA11" s="21">
        <v>9176.28</v>
      </c>
      <c r="BB11" s="47">
        <v>69.76</v>
      </c>
      <c r="BC11" s="47">
        <v>14.95</v>
      </c>
      <c r="BD11" s="48">
        <f t="shared" si="5"/>
        <v>84.71000000000001</v>
      </c>
      <c r="BG11" s="7" t="s">
        <v>1</v>
      </c>
      <c r="BH11" s="16">
        <v>18230</v>
      </c>
      <c r="BI11" s="21">
        <v>8499.18128403927</v>
      </c>
      <c r="BJ11" s="47">
        <v>63.94686319717484</v>
      </c>
      <c r="BK11" s="47">
        <v>12.403136802825152</v>
      </c>
      <c r="BL11" s="48">
        <f t="shared" si="6"/>
        <v>76.35</v>
      </c>
      <c r="BO11" s="7" t="s">
        <v>1</v>
      </c>
      <c r="BP11" s="16">
        <v>21625</v>
      </c>
      <c r="BQ11" s="21">
        <v>10332.716802098488</v>
      </c>
      <c r="BR11" s="47">
        <v>80.67520748208732</v>
      </c>
      <c r="BS11" s="47">
        <v>11.334792517912689</v>
      </c>
      <c r="BT11" s="48">
        <v>92.01</v>
      </c>
      <c r="BW11" s="7" t="s">
        <v>1</v>
      </c>
      <c r="BX11" s="16">
        <v>20045</v>
      </c>
      <c r="BY11" s="21">
        <v>10429.846242541606</v>
      </c>
      <c r="BZ11" s="47">
        <v>80.65247216689274</v>
      </c>
      <c r="CA11" s="47">
        <v>10.33752783310726</v>
      </c>
      <c r="CB11" s="48">
        <v>90.99</v>
      </c>
      <c r="CE11" s="7" t="s">
        <v>1</v>
      </c>
      <c r="CF11" s="16">
        <v>19860</v>
      </c>
      <c r="CG11" s="21">
        <v>11454.810452482794</v>
      </c>
      <c r="CH11" s="47">
        <v>86.27810315427882</v>
      </c>
      <c r="CI11" s="47">
        <v>11.721896845721176</v>
      </c>
      <c r="CJ11" s="48">
        <v>98</v>
      </c>
      <c r="CM11" s="7" t="s">
        <v>1</v>
      </c>
      <c r="CN11" s="16">
        <v>27750</v>
      </c>
      <c r="CO11" s="21">
        <v>12634.841192202306</v>
      </c>
      <c r="CP11" s="47">
        <v>143.72891901153602</v>
      </c>
      <c r="CQ11" s="47">
        <v>8.441080988463966</v>
      </c>
      <c r="CR11" s="48">
        <v>152.17</v>
      </c>
      <c r="CU11" s="7" t="s">
        <v>1</v>
      </c>
      <c r="CV11" s="16">
        <v>21900</v>
      </c>
      <c r="CW11" s="21">
        <v>10724.225269447124</v>
      </c>
      <c r="CX11" s="47">
        <v>121.18663811469503</v>
      </c>
      <c r="CY11" s="47">
        <v>7.4533618853049575</v>
      </c>
      <c r="CZ11" s="48">
        <v>128.64</v>
      </c>
      <c r="DC11" s="7" t="s">
        <v>1</v>
      </c>
      <c r="DD11" s="16">
        <v>16945</v>
      </c>
      <c r="DE11" s="21">
        <v>8181.622620047685</v>
      </c>
      <c r="DF11" s="47">
        <v>93.00142672010891</v>
      </c>
      <c r="DG11" s="47">
        <v>5.548573279891087</v>
      </c>
      <c r="DH11" s="48">
        <v>98.55</v>
      </c>
      <c r="DM11" s="7" t="s">
        <v>1</v>
      </c>
      <c r="DN11" s="16">
        <v>17610</v>
      </c>
      <c r="DO11" s="21">
        <v>9418.901803726385</v>
      </c>
      <c r="DP11" s="47">
        <v>106.16591512227554</v>
      </c>
      <c r="DQ11" s="47">
        <v>6.824084877724459</v>
      </c>
      <c r="DR11" s="48">
        <v>112.99</v>
      </c>
    </row>
    <row r="12" spans="2:122" ht="15" customHeight="1">
      <c r="B12" s="7" t="s">
        <v>2</v>
      </c>
      <c r="C12" s="16">
        <v>5630</v>
      </c>
      <c r="D12" s="21">
        <v>2159.69</v>
      </c>
      <c r="E12" s="47">
        <v>16.61</v>
      </c>
      <c r="F12" s="47">
        <v>2.5</v>
      </c>
      <c r="G12" s="48">
        <v>19.11</v>
      </c>
      <c r="H12" s="62"/>
      <c r="I12" s="7" t="s">
        <v>2</v>
      </c>
      <c r="J12" s="16">
        <v>11765</v>
      </c>
      <c r="K12" s="21">
        <v>5194.2</v>
      </c>
      <c r="L12" s="47">
        <v>40.05</v>
      </c>
      <c r="M12" s="47">
        <v>6.02</v>
      </c>
      <c r="N12" s="48">
        <v>46.07</v>
      </c>
      <c r="O12" s="62"/>
      <c r="P12" s="7" t="s">
        <v>2</v>
      </c>
      <c r="Q12" s="16">
        <v>13330</v>
      </c>
      <c r="R12" s="21">
        <v>5933.54</v>
      </c>
      <c r="S12" s="47">
        <v>45.78</v>
      </c>
      <c r="T12" s="47">
        <v>7.37</v>
      </c>
      <c r="U12" s="48">
        <f t="shared" si="0"/>
        <v>53.15</v>
      </c>
      <c r="V12" s="62"/>
      <c r="W12" s="7" t="s">
        <v>2</v>
      </c>
      <c r="X12" s="16">
        <v>18040</v>
      </c>
      <c r="Y12" s="21">
        <v>7895.986700854869</v>
      </c>
      <c r="Z12" s="47">
        <v>59.75142730476552</v>
      </c>
      <c r="AA12" s="47">
        <v>11.207860594736918</v>
      </c>
      <c r="AB12" s="48">
        <f t="shared" si="1"/>
        <v>70.95928789950244</v>
      </c>
      <c r="AC12" s="62"/>
      <c r="AD12" s="7" t="s">
        <v>2</v>
      </c>
      <c r="AE12" s="16">
        <v>20705</v>
      </c>
      <c r="AF12" s="21">
        <v>9713.878265652505</v>
      </c>
      <c r="AG12" s="47">
        <v>69.90157263679046</v>
      </c>
      <c r="AH12" s="47">
        <v>16.928427363209536</v>
      </c>
      <c r="AI12" s="48">
        <f t="shared" si="2"/>
        <v>86.83</v>
      </c>
      <c r="AJ12" s="62"/>
      <c r="AK12" s="7" t="s">
        <v>2</v>
      </c>
      <c r="AL12" s="16">
        <v>34125</v>
      </c>
      <c r="AM12" s="21">
        <v>15128.784324517534</v>
      </c>
      <c r="AN12" s="47">
        <v>112.32594603533602</v>
      </c>
      <c r="AO12" s="47">
        <v>26.30405396466398</v>
      </c>
      <c r="AP12" s="48">
        <f t="shared" si="3"/>
        <v>138.63</v>
      </c>
      <c r="AQ12" s="62"/>
      <c r="AR12" s="7" t="s">
        <v>2</v>
      </c>
      <c r="AS12" s="16">
        <v>31055</v>
      </c>
      <c r="AT12" s="21">
        <v>15211.238633037881</v>
      </c>
      <c r="AU12" s="47">
        <v>114.15102315212611</v>
      </c>
      <c r="AV12" s="47">
        <v>26.598976847873885</v>
      </c>
      <c r="AW12" s="48">
        <f t="shared" si="4"/>
        <v>140.75</v>
      </c>
      <c r="AX12" s="62"/>
      <c r="AY12" s="7" t="s">
        <v>2</v>
      </c>
      <c r="AZ12" s="16">
        <v>38025</v>
      </c>
      <c r="BA12" s="21">
        <v>20645.81</v>
      </c>
      <c r="BB12" s="47">
        <v>156.94</v>
      </c>
      <c r="BC12" s="47">
        <v>33.65</v>
      </c>
      <c r="BD12" s="48">
        <f t="shared" si="5"/>
        <v>190.59</v>
      </c>
      <c r="BG12" s="7" t="s">
        <v>2</v>
      </c>
      <c r="BH12" s="16">
        <v>47300</v>
      </c>
      <c r="BI12" s="21">
        <v>20765.386728548605</v>
      </c>
      <c r="BJ12" s="47">
        <v>156.23638324559263</v>
      </c>
      <c r="BK12" s="47">
        <v>30.303616754407358</v>
      </c>
      <c r="BL12" s="48">
        <f t="shared" si="6"/>
        <v>186.54</v>
      </c>
      <c r="BO12" s="7" t="s">
        <v>2</v>
      </c>
      <c r="BP12" s="16">
        <v>39785</v>
      </c>
      <c r="BQ12" s="21">
        <v>20390.29876923185</v>
      </c>
      <c r="BR12" s="47">
        <v>159.20223261083135</v>
      </c>
      <c r="BS12" s="47">
        <v>22.367767389168648</v>
      </c>
      <c r="BT12" s="48">
        <v>181.57</v>
      </c>
      <c r="BW12" s="7" t="s">
        <v>2</v>
      </c>
      <c r="BX12" s="16">
        <v>41695</v>
      </c>
      <c r="BY12" s="21">
        <v>21260.88450452376</v>
      </c>
      <c r="BZ12" s="47">
        <v>164.4073034126307</v>
      </c>
      <c r="CA12" s="47">
        <v>21.07269658736928</v>
      </c>
      <c r="CB12" s="48">
        <v>185.48</v>
      </c>
      <c r="CE12" s="7" t="s">
        <v>2</v>
      </c>
      <c r="CF12" s="16">
        <v>31990</v>
      </c>
      <c r="CG12" s="21">
        <v>18626.924425588346</v>
      </c>
      <c r="CH12" s="47">
        <v>140.29876039454973</v>
      </c>
      <c r="CI12" s="47">
        <v>19.061239605450282</v>
      </c>
      <c r="CJ12" s="48">
        <v>159.36</v>
      </c>
      <c r="CM12" s="7" t="s">
        <v>2</v>
      </c>
      <c r="CN12" s="16">
        <v>52160</v>
      </c>
      <c r="CO12" s="21">
        <v>24189.447884105266</v>
      </c>
      <c r="CP12" s="47">
        <v>275.1695207703936</v>
      </c>
      <c r="CQ12" s="47">
        <v>16.16047922960638</v>
      </c>
      <c r="CR12" s="48">
        <v>291.33</v>
      </c>
      <c r="CU12" s="7" t="s">
        <v>2</v>
      </c>
      <c r="CV12" s="16">
        <v>44895</v>
      </c>
      <c r="CW12" s="21">
        <v>23519.266425811744</v>
      </c>
      <c r="CX12" s="47">
        <v>265.7740542981791</v>
      </c>
      <c r="CY12" s="47">
        <v>16.34594570182088</v>
      </c>
      <c r="CZ12" s="48">
        <v>282.12</v>
      </c>
      <c r="DC12" s="7" t="s">
        <v>2</v>
      </c>
      <c r="DD12" s="16">
        <v>34355</v>
      </c>
      <c r="DE12" s="21">
        <v>18481.08585945018</v>
      </c>
      <c r="DF12" s="47">
        <v>210.0765865262653</v>
      </c>
      <c r="DG12" s="47">
        <v>12.533413473734726</v>
      </c>
      <c r="DH12" s="48">
        <v>222.61</v>
      </c>
      <c r="DM12" s="7" t="s">
        <v>2</v>
      </c>
      <c r="DN12" s="16">
        <v>33300</v>
      </c>
      <c r="DO12" s="21">
        <v>18866.146174169004</v>
      </c>
      <c r="DP12" s="47">
        <v>212.65129578257725</v>
      </c>
      <c r="DQ12" s="47">
        <v>13.668704217422743</v>
      </c>
      <c r="DR12" s="48">
        <v>226.32</v>
      </c>
    </row>
    <row r="13" spans="2:122" ht="15" customHeight="1">
      <c r="B13" s="7" t="s">
        <v>3</v>
      </c>
      <c r="C13" s="16">
        <v>1825</v>
      </c>
      <c r="D13" s="21">
        <v>662.26</v>
      </c>
      <c r="E13" s="47">
        <v>5.09</v>
      </c>
      <c r="F13" s="47">
        <v>0.77</v>
      </c>
      <c r="G13" s="48">
        <v>5.86</v>
      </c>
      <c r="H13" s="62"/>
      <c r="I13" s="7" t="s">
        <v>3</v>
      </c>
      <c r="J13" s="16">
        <v>4230</v>
      </c>
      <c r="K13" s="21">
        <v>2185.02</v>
      </c>
      <c r="L13" s="47">
        <v>16.85</v>
      </c>
      <c r="M13" s="47">
        <v>2.53</v>
      </c>
      <c r="N13" s="48">
        <v>19.38</v>
      </c>
      <c r="O13" s="62"/>
      <c r="P13" s="7" t="s">
        <v>3</v>
      </c>
      <c r="Q13" s="16">
        <v>4930</v>
      </c>
      <c r="R13" s="21">
        <v>2614.55</v>
      </c>
      <c r="S13" s="47">
        <v>20.17</v>
      </c>
      <c r="T13" s="47">
        <v>3.25</v>
      </c>
      <c r="U13" s="48">
        <f t="shared" si="0"/>
        <v>23.42</v>
      </c>
      <c r="V13" s="62"/>
      <c r="W13" s="7" t="s">
        <v>3</v>
      </c>
      <c r="X13" s="16">
        <v>6325</v>
      </c>
      <c r="Y13" s="21">
        <v>3024.421061573215</v>
      </c>
      <c r="Z13" s="47">
        <v>22.886750199316893</v>
      </c>
      <c r="AA13" s="47">
        <v>4.2929770429107865</v>
      </c>
      <c r="AB13" s="48">
        <f t="shared" si="1"/>
        <v>27.179727242227678</v>
      </c>
      <c r="AC13" s="62"/>
      <c r="AD13" s="7" t="s">
        <v>3</v>
      </c>
      <c r="AE13" s="16">
        <v>9065</v>
      </c>
      <c r="AF13" s="21">
        <v>3937.907577461341</v>
      </c>
      <c r="AG13" s="47">
        <v>28.337387502188466</v>
      </c>
      <c r="AH13" s="47">
        <v>6.862612497811536</v>
      </c>
      <c r="AI13" s="48">
        <f t="shared" si="2"/>
        <v>35.2</v>
      </c>
      <c r="AJ13" s="62"/>
      <c r="AK13" s="7" t="s">
        <v>3</v>
      </c>
      <c r="AL13" s="16">
        <v>11675</v>
      </c>
      <c r="AM13" s="21">
        <v>5291.746028246809</v>
      </c>
      <c r="AN13" s="47">
        <v>39.289368269879844</v>
      </c>
      <c r="AO13" s="47">
        <v>9.200631730120158</v>
      </c>
      <c r="AP13" s="48">
        <f t="shared" si="3"/>
        <v>48.49</v>
      </c>
      <c r="AQ13" s="62"/>
      <c r="AR13" s="7" t="s">
        <v>3</v>
      </c>
      <c r="AS13" s="16">
        <v>7630</v>
      </c>
      <c r="AT13" s="21">
        <v>3839.8245728727243</v>
      </c>
      <c r="AU13" s="47">
        <v>28.815530036199224</v>
      </c>
      <c r="AV13" s="47">
        <v>6.714469963800777</v>
      </c>
      <c r="AW13" s="48">
        <f t="shared" si="4"/>
        <v>35.53</v>
      </c>
      <c r="AX13" s="62"/>
      <c r="AY13" s="7" t="s">
        <v>3</v>
      </c>
      <c r="AZ13" s="16">
        <v>11835</v>
      </c>
      <c r="BA13" s="21">
        <v>6655.54</v>
      </c>
      <c r="BB13" s="47">
        <v>50.59</v>
      </c>
      <c r="BC13" s="47">
        <v>10.85</v>
      </c>
      <c r="BD13" s="48">
        <f t="shared" si="5"/>
        <v>61.440000000000005</v>
      </c>
      <c r="BG13" s="7" t="s">
        <v>3</v>
      </c>
      <c r="BH13" s="16">
        <v>16250</v>
      </c>
      <c r="BI13" s="21">
        <v>7334.787882191849</v>
      </c>
      <c r="BJ13" s="47">
        <v>55.18610106171385</v>
      </c>
      <c r="BK13" s="47">
        <v>10.703898938286152</v>
      </c>
      <c r="BL13" s="48">
        <f t="shared" si="6"/>
        <v>65.89</v>
      </c>
      <c r="BO13" s="7" t="s">
        <v>3</v>
      </c>
      <c r="BP13" s="16">
        <v>17050</v>
      </c>
      <c r="BQ13" s="21">
        <v>8249.553051648243</v>
      </c>
      <c r="BR13" s="47">
        <v>64.41039823534544</v>
      </c>
      <c r="BS13" s="47">
        <v>9.049601764654554</v>
      </c>
      <c r="BT13" s="48">
        <v>73.46</v>
      </c>
      <c r="BW13" s="7" t="s">
        <v>3</v>
      </c>
      <c r="BX13" s="16">
        <v>11575</v>
      </c>
      <c r="BY13" s="21">
        <v>6040.805549861992</v>
      </c>
      <c r="BZ13" s="47">
        <v>46.71266384432628</v>
      </c>
      <c r="CA13" s="47">
        <v>5.987336155673724</v>
      </c>
      <c r="CB13" s="48">
        <v>52.7</v>
      </c>
      <c r="CE13" s="7" t="s">
        <v>3</v>
      </c>
      <c r="CF13" s="16">
        <v>18335</v>
      </c>
      <c r="CG13" s="21">
        <v>10638.947422295754</v>
      </c>
      <c r="CH13" s="47">
        <v>80.13298927655569</v>
      </c>
      <c r="CI13" s="47">
        <v>10.887010723444305</v>
      </c>
      <c r="CJ13" s="48">
        <v>91.02</v>
      </c>
      <c r="CM13" s="7" t="s">
        <v>3</v>
      </c>
      <c r="CN13" s="16">
        <v>16050</v>
      </c>
      <c r="CO13" s="21">
        <v>8205.132461151556</v>
      </c>
      <c r="CP13" s="47">
        <v>93.33831751803899</v>
      </c>
      <c r="CQ13" s="47">
        <v>5.481682481961002</v>
      </c>
      <c r="CR13" s="48">
        <v>98.82</v>
      </c>
      <c r="CU13" s="7" t="s">
        <v>3</v>
      </c>
      <c r="CV13" s="16">
        <v>19740</v>
      </c>
      <c r="CW13" s="21">
        <v>9908.904038607627</v>
      </c>
      <c r="CX13" s="47">
        <v>111.97328829534088</v>
      </c>
      <c r="CY13" s="47">
        <v>6.88671170465912</v>
      </c>
      <c r="CZ13" s="48">
        <v>118.86</v>
      </c>
      <c r="DC13" s="7" t="s">
        <v>3</v>
      </c>
      <c r="DD13" s="16">
        <v>15555</v>
      </c>
      <c r="DE13" s="21">
        <v>7693.464923387306</v>
      </c>
      <c r="DF13" s="47">
        <v>87.45248314715873</v>
      </c>
      <c r="DG13" s="47">
        <v>5.217516852841271</v>
      </c>
      <c r="DH13" s="48">
        <v>92.67</v>
      </c>
      <c r="DM13" s="7" t="s">
        <v>3</v>
      </c>
      <c r="DN13" s="16">
        <v>13705</v>
      </c>
      <c r="DO13" s="21">
        <v>7732.519084110626</v>
      </c>
      <c r="DP13" s="47">
        <v>87.15771560972014</v>
      </c>
      <c r="DQ13" s="47">
        <v>5.602284390279863</v>
      </c>
      <c r="DR13" s="48">
        <v>92.76</v>
      </c>
    </row>
    <row r="14" spans="2:122" ht="15" customHeight="1">
      <c r="B14" s="7" t="s">
        <v>67</v>
      </c>
      <c r="C14" s="16">
        <v>8595</v>
      </c>
      <c r="D14" s="21">
        <v>3052.48</v>
      </c>
      <c r="E14" s="47">
        <v>23.47</v>
      </c>
      <c r="F14" s="47">
        <v>3.54</v>
      </c>
      <c r="G14" s="48">
        <v>27.01</v>
      </c>
      <c r="H14" s="62"/>
      <c r="I14" s="7" t="s">
        <v>67</v>
      </c>
      <c r="J14" s="16">
        <v>23390</v>
      </c>
      <c r="K14" s="21">
        <v>9451.49</v>
      </c>
      <c r="L14" s="47">
        <v>72.88</v>
      </c>
      <c r="M14" s="47">
        <v>10.95</v>
      </c>
      <c r="N14" s="48">
        <v>83.83</v>
      </c>
      <c r="O14" s="62"/>
      <c r="P14" s="7" t="s">
        <v>67</v>
      </c>
      <c r="Q14" s="16">
        <v>22665</v>
      </c>
      <c r="R14" s="21">
        <v>10700.46</v>
      </c>
      <c r="S14" s="47">
        <v>82.55</v>
      </c>
      <c r="T14" s="47">
        <v>13.3</v>
      </c>
      <c r="U14" s="48">
        <f t="shared" si="0"/>
        <v>95.85</v>
      </c>
      <c r="V14" s="62"/>
      <c r="W14" s="7" t="s">
        <v>67</v>
      </c>
      <c r="X14" s="16">
        <v>37295</v>
      </c>
      <c r="Y14" s="21">
        <v>18179.908500361733</v>
      </c>
      <c r="Z14" s="47">
        <v>137.57311433275916</v>
      </c>
      <c r="AA14" s="47">
        <v>25.805246110035483</v>
      </c>
      <c r="AB14" s="48">
        <f t="shared" si="1"/>
        <v>163.37836044279464</v>
      </c>
      <c r="AC14" s="62"/>
      <c r="AD14" s="7" t="s">
        <v>67</v>
      </c>
      <c r="AE14" s="16">
        <v>46695</v>
      </c>
      <c r="AF14" s="21">
        <v>20257.84954905397</v>
      </c>
      <c r="AG14" s="47">
        <v>145.77653775273546</v>
      </c>
      <c r="AH14" s="47">
        <v>35.30346224726455</v>
      </c>
      <c r="AI14" s="48">
        <f t="shared" si="2"/>
        <v>181.08</v>
      </c>
      <c r="AJ14" s="62"/>
      <c r="AK14" s="7" t="s">
        <v>67</v>
      </c>
      <c r="AL14" s="16">
        <v>57610</v>
      </c>
      <c r="AM14" s="21">
        <v>29212.096862056216</v>
      </c>
      <c r="AN14" s="47">
        <v>216.8896287581241</v>
      </c>
      <c r="AO14" s="47">
        <v>50.7903712418759</v>
      </c>
      <c r="AP14" s="48">
        <f t="shared" si="3"/>
        <v>267.68</v>
      </c>
      <c r="AQ14" s="62"/>
      <c r="AR14" s="7" t="s">
        <v>67</v>
      </c>
      <c r="AS14" s="16">
        <v>42160</v>
      </c>
      <c r="AT14" s="21">
        <v>20809.40674096941</v>
      </c>
      <c r="AU14" s="47">
        <v>156.16184375091925</v>
      </c>
      <c r="AV14" s="47">
        <v>36.388156249080765</v>
      </c>
      <c r="AW14" s="48">
        <f t="shared" si="4"/>
        <v>192.55</v>
      </c>
      <c r="AX14" s="62"/>
      <c r="AY14" s="7" t="s">
        <v>67</v>
      </c>
      <c r="AZ14" s="16">
        <v>46535</v>
      </c>
      <c r="BA14" s="21">
        <v>24497.88</v>
      </c>
      <c r="BB14" s="47">
        <v>186.22</v>
      </c>
      <c r="BC14" s="47">
        <v>39.93</v>
      </c>
      <c r="BD14" s="48">
        <f t="shared" si="5"/>
        <v>226.15</v>
      </c>
      <c r="BG14" s="7" t="s">
        <v>111</v>
      </c>
      <c r="BH14" s="16">
        <v>68485</v>
      </c>
      <c r="BI14" s="21">
        <v>32197.815253379424</v>
      </c>
      <c r="BJ14" s="47">
        <v>242.25266157368506</v>
      </c>
      <c r="BK14" s="47">
        <v>46.98733842631495</v>
      </c>
      <c r="BL14" s="48">
        <f t="shared" si="6"/>
        <v>289.24</v>
      </c>
      <c r="BO14" s="7" t="s">
        <v>111</v>
      </c>
      <c r="BP14" s="16">
        <v>63510</v>
      </c>
      <c r="BQ14" s="21">
        <v>31771.896942176983</v>
      </c>
      <c r="BR14" s="47">
        <v>248.0668373093375</v>
      </c>
      <c r="BS14" s="47">
        <v>34.853162690662515</v>
      </c>
      <c r="BT14" s="48">
        <v>282.92</v>
      </c>
      <c r="BW14" s="7" t="s">
        <v>111</v>
      </c>
      <c r="BX14" s="16">
        <v>46840</v>
      </c>
      <c r="BY14" s="21">
        <v>23423.88262076467</v>
      </c>
      <c r="BZ14" s="47">
        <v>181.13345078914756</v>
      </c>
      <c r="CA14" s="47">
        <v>23.216549210852435</v>
      </c>
      <c r="CB14" s="48">
        <v>204.35</v>
      </c>
      <c r="CE14" s="7" t="s">
        <v>111</v>
      </c>
      <c r="CF14" s="16">
        <v>47925</v>
      </c>
      <c r="CG14" s="21">
        <v>25243.830749211316</v>
      </c>
      <c r="CH14" s="47">
        <v>190.13757079826118</v>
      </c>
      <c r="CI14" s="47">
        <v>25.83242920173882</v>
      </c>
      <c r="CJ14" s="48">
        <v>215.97</v>
      </c>
      <c r="CM14" s="7" t="s">
        <v>111</v>
      </c>
      <c r="CN14" s="16">
        <v>64205</v>
      </c>
      <c r="CO14" s="21">
        <v>30733.128204519693</v>
      </c>
      <c r="CP14" s="47">
        <v>349.60782074607306</v>
      </c>
      <c r="CQ14" s="47">
        <v>20.532179253926927</v>
      </c>
      <c r="CR14" s="48">
        <v>370.14</v>
      </c>
      <c r="CU14" s="7" t="s">
        <v>111</v>
      </c>
      <c r="CV14" s="16">
        <v>58120</v>
      </c>
      <c r="CW14" s="21">
        <v>30799.63483984173</v>
      </c>
      <c r="CX14" s="47">
        <v>348.0441810593445</v>
      </c>
      <c r="CY14" s="47">
        <v>21.40581894065548</v>
      </c>
      <c r="CZ14" s="48">
        <v>369.45</v>
      </c>
      <c r="DC14" s="7" t="s">
        <v>111</v>
      </c>
      <c r="DD14" s="16">
        <v>38585</v>
      </c>
      <c r="DE14" s="21">
        <v>18986.677759562714</v>
      </c>
      <c r="DF14" s="47">
        <v>215.82370665539224</v>
      </c>
      <c r="DG14" s="47">
        <v>12.876293344607745</v>
      </c>
      <c r="DH14" s="48">
        <v>228.7</v>
      </c>
      <c r="DM14" s="7" t="s">
        <v>111</v>
      </c>
      <c r="DN14" s="16">
        <v>41155</v>
      </c>
      <c r="DO14" s="21">
        <v>22378.123632271425</v>
      </c>
      <c r="DP14" s="47">
        <v>252.23683436211056</v>
      </c>
      <c r="DQ14" s="47">
        <v>16.213165637889432</v>
      </c>
      <c r="DR14" s="48">
        <v>268.45</v>
      </c>
    </row>
    <row r="15" spans="2:122" ht="15" customHeight="1">
      <c r="B15" s="7" t="s">
        <v>4</v>
      </c>
      <c r="C15" s="16">
        <v>3960</v>
      </c>
      <c r="D15" s="21">
        <v>1518.9</v>
      </c>
      <c r="E15" s="47">
        <v>11.68</v>
      </c>
      <c r="F15" s="47">
        <v>1.76</v>
      </c>
      <c r="G15" s="48">
        <v>13.44</v>
      </c>
      <c r="H15" s="62"/>
      <c r="I15" s="7" t="s">
        <v>4</v>
      </c>
      <c r="J15" s="16">
        <v>6685</v>
      </c>
      <c r="K15" s="21">
        <v>2832.18</v>
      </c>
      <c r="L15" s="47">
        <v>21.84</v>
      </c>
      <c r="M15" s="47">
        <v>3.28</v>
      </c>
      <c r="N15" s="48">
        <v>25.12</v>
      </c>
      <c r="O15" s="62"/>
      <c r="P15" s="7" t="s">
        <v>4</v>
      </c>
      <c r="Q15" s="16">
        <v>6440</v>
      </c>
      <c r="R15" s="21">
        <v>2966.21</v>
      </c>
      <c r="S15" s="47">
        <v>22.88</v>
      </c>
      <c r="T15" s="47">
        <v>3.69</v>
      </c>
      <c r="U15" s="48">
        <f t="shared" si="0"/>
        <v>26.57</v>
      </c>
      <c r="V15" s="62"/>
      <c r="W15" s="7" t="s">
        <v>4</v>
      </c>
      <c r="X15" s="16">
        <v>11760</v>
      </c>
      <c r="Y15" s="21">
        <v>5472.443995885605</v>
      </c>
      <c r="Z15" s="47">
        <v>41.41171356888907</v>
      </c>
      <c r="AA15" s="47">
        <v>7.767792898099799</v>
      </c>
      <c r="AB15" s="48">
        <f t="shared" si="1"/>
        <v>49.17950646698887</v>
      </c>
      <c r="AC15" s="62"/>
      <c r="AD15" s="7" t="s">
        <v>4</v>
      </c>
      <c r="AE15" s="16">
        <v>19330</v>
      </c>
      <c r="AF15" s="21">
        <v>8277.436978873993</v>
      </c>
      <c r="AG15" s="47">
        <v>59.56486651383309</v>
      </c>
      <c r="AH15" s="47">
        <v>14.425133486166906</v>
      </c>
      <c r="AI15" s="48">
        <f t="shared" si="2"/>
        <v>73.99</v>
      </c>
      <c r="AJ15" s="62"/>
      <c r="AK15" s="7" t="s">
        <v>4</v>
      </c>
      <c r="AL15" s="16">
        <v>18265</v>
      </c>
      <c r="AM15" s="21">
        <v>8762.101229283076</v>
      </c>
      <c r="AN15" s="47">
        <v>65.05554502760678</v>
      </c>
      <c r="AO15" s="47">
        <v>15.234454972393223</v>
      </c>
      <c r="AP15" s="48">
        <f t="shared" si="3"/>
        <v>80.29</v>
      </c>
      <c r="AQ15" s="62"/>
      <c r="AR15" s="7" t="s">
        <v>4</v>
      </c>
      <c r="AS15" s="16">
        <v>16210</v>
      </c>
      <c r="AT15" s="21">
        <v>7887.148813066464</v>
      </c>
      <c r="AU15" s="47">
        <v>59.18821790154291</v>
      </c>
      <c r="AV15" s="47">
        <v>13.791782098457091</v>
      </c>
      <c r="AW15" s="48">
        <f t="shared" si="4"/>
        <v>72.98</v>
      </c>
      <c r="AX15" s="62"/>
      <c r="AY15" s="7" t="s">
        <v>4</v>
      </c>
      <c r="AZ15" s="16">
        <v>27650</v>
      </c>
      <c r="BA15" s="21">
        <v>14963.04</v>
      </c>
      <c r="BB15" s="47">
        <v>113.74</v>
      </c>
      <c r="BC15" s="47">
        <v>24.39</v>
      </c>
      <c r="BD15" s="48">
        <f t="shared" si="5"/>
        <v>138.13</v>
      </c>
      <c r="BG15" s="7" t="s">
        <v>4</v>
      </c>
      <c r="BH15" s="16">
        <v>29400</v>
      </c>
      <c r="BI15" s="21">
        <v>13231.338407608486</v>
      </c>
      <c r="BJ15" s="47">
        <v>99.55106954310678</v>
      </c>
      <c r="BK15" s="47">
        <v>19.308930456893222</v>
      </c>
      <c r="BL15" s="48">
        <f t="shared" si="6"/>
        <v>118.86</v>
      </c>
      <c r="BO15" s="7" t="s">
        <v>4</v>
      </c>
      <c r="BP15" s="16">
        <v>32105</v>
      </c>
      <c r="BQ15" s="21">
        <v>15942.098437407905</v>
      </c>
      <c r="BR15" s="47">
        <v>124.47182321657554</v>
      </c>
      <c r="BS15" s="47">
        <v>17.488176783424464</v>
      </c>
      <c r="BT15" s="48">
        <v>141.96</v>
      </c>
      <c r="BW15" s="7" t="s">
        <v>4</v>
      </c>
      <c r="BX15" s="16">
        <v>21740</v>
      </c>
      <c r="BY15" s="21">
        <v>11315.907474048878</v>
      </c>
      <c r="BZ15" s="47">
        <v>87.50425378959943</v>
      </c>
      <c r="CA15" s="47">
        <v>11.215746210400567</v>
      </c>
      <c r="CB15" s="48">
        <v>98.72</v>
      </c>
      <c r="CE15" s="7" t="s">
        <v>4</v>
      </c>
      <c r="CF15" s="16">
        <v>30360</v>
      </c>
      <c r="CG15" s="21">
        <v>16316.09174553136</v>
      </c>
      <c r="CH15" s="47">
        <v>122.89347366638553</v>
      </c>
      <c r="CI15" s="47">
        <v>16.69652633361447</v>
      </c>
      <c r="CJ15" s="48">
        <v>139.59</v>
      </c>
      <c r="CM15" s="7" t="s">
        <v>4</v>
      </c>
      <c r="CN15" s="16">
        <v>35260</v>
      </c>
      <c r="CO15" s="21">
        <v>17376.746827259638</v>
      </c>
      <c r="CP15" s="47">
        <v>197.67094808920464</v>
      </c>
      <c r="CQ15" s="47">
        <v>11.609051910795358</v>
      </c>
      <c r="CR15" s="48">
        <v>209.28</v>
      </c>
      <c r="CU15" s="7" t="s">
        <v>4</v>
      </c>
      <c r="CV15" s="16">
        <v>36195</v>
      </c>
      <c r="CW15" s="21">
        <v>19778.625973074708</v>
      </c>
      <c r="CX15" s="47">
        <v>223.5038082455799</v>
      </c>
      <c r="CY15" s="47">
        <v>13.746191754420096</v>
      </c>
      <c r="CZ15" s="48">
        <v>237.25</v>
      </c>
      <c r="DC15" s="7" t="s">
        <v>4</v>
      </c>
      <c r="DD15" s="16">
        <v>27225</v>
      </c>
      <c r="DE15" s="21">
        <v>11754.80412757536</v>
      </c>
      <c r="DF15" s="47">
        <v>133.61818375748578</v>
      </c>
      <c r="DG15" s="47">
        <v>7.9718162425142225</v>
      </c>
      <c r="DH15" s="48">
        <v>141.59</v>
      </c>
      <c r="DM15" s="7" t="s">
        <v>4</v>
      </c>
      <c r="DN15" s="16">
        <v>27190</v>
      </c>
      <c r="DO15" s="21">
        <v>14123.767878620778</v>
      </c>
      <c r="DP15" s="47">
        <v>159.197194434615</v>
      </c>
      <c r="DQ15" s="47">
        <v>10.232805565385007</v>
      </c>
      <c r="DR15" s="48">
        <v>169.43</v>
      </c>
    </row>
    <row r="16" spans="2:122" ht="15" customHeight="1">
      <c r="B16" s="7" t="s">
        <v>5</v>
      </c>
      <c r="C16" s="16">
        <v>18095</v>
      </c>
      <c r="D16" s="21">
        <v>6572.84</v>
      </c>
      <c r="E16" s="47">
        <v>50.54</v>
      </c>
      <c r="F16" s="47">
        <v>7.62</v>
      </c>
      <c r="G16" s="48">
        <v>58.16</v>
      </c>
      <c r="H16" s="62"/>
      <c r="I16" s="7" t="s">
        <v>5</v>
      </c>
      <c r="J16" s="16">
        <v>28650</v>
      </c>
      <c r="K16" s="21">
        <v>12656.85</v>
      </c>
      <c r="L16" s="47">
        <v>97.6</v>
      </c>
      <c r="M16" s="47">
        <v>14.66</v>
      </c>
      <c r="N16" s="48">
        <v>112.26</v>
      </c>
      <c r="O16" s="62"/>
      <c r="P16" s="7" t="s">
        <v>5</v>
      </c>
      <c r="Q16" s="16">
        <v>26005</v>
      </c>
      <c r="R16" s="21">
        <v>12462.1</v>
      </c>
      <c r="S16" s="47">
        <v>96.14</v>
      </c>
      <c r="T16" s="47">
        <v>15.49</v>
      </c>
      <c r="U16" s="48">
        <f t="shared" si="0"/>
        <v>111.63</v>
      </c>
      <c r="V16" s="62"/>
      <c r="W16" s="7" t="s">
        <v>5</v>
      </c>
      <c r="X16" s="16">
        <v>45325</v>
      </c>
      <c r="Y16" s="21">
        <v>21906.467049003637</v>
      </c>
      <c r="Z16" s="47">
        <v>165.77316084398518</v>
      </c>
      <c r="AA16" s="47">
        <v>31.094863518684576</v>
      </c>
      <c r="AB16" s="48">
        <f t="shared" si="1"/>
        <v>196.86802436266976</v>
      </c>
      <c r="AC16" s="62"/>
      <c r="AD16" s="7" t="s">
        <v>5</v>
      </c>
      <c r="AE16" s="16">
        <v>55785</v>
      </c>
      <c r="AF16" s="21">
        <v>24016.761327539793</v>
      </c>
      <c r="AG16" s="47">
        <v>172.82586218664264</v>
      </c>
      <c r="AH16" s="47">
        <v>41.85413781335737</v>
      </c>
      <c r="AI16" s="48">
        <f t="shared" si="2"/>
        <v>214.68</v>
      </c>
      <c r="AJ16" s="62"/>
      <c r="AK16" s="7" t="s">
        <v>5</v>
      </c>
      <c r="AL16" s="16">
        <v>81220</v>
      </c>
      <c r="AM16" s="21">
        <v>38498.02529149571</v>
      </c>
      <c r="AN16" s="47">
        <v>285.83440801331227</v>
      </c>
      <c r="AO16" s="47">
        <v>66.93559198668771</v>
      </c>
      <c r="AP16" s="48">
        <f t="shared" si="3"/>
        <v>352.77</v>
      </c>
      <c r="AQ16" s="62"/>
      <c r="AR16" s="7" t="s">
        <v>5</v>
      </c>
      <c r="AS16" s="16">
        <v>61690</v>
      </c>
      <c r="AT16" s="21">
        <v>31419.988687624184</v>
      </c>
      <c r="AU16" s="47">
        <v>235.78775815998316</v>
      </c>
      <c r="AV16" s="47">
        <v>54.94224184001686</v>
      </c>
      <c r="AW16" s="48">
        <f t="shared" si="4"/>
        <v>290.73</v>
      </c>
      <c r="AX16" s="62"/>
      <c r="AY16" s="7" t="s">
        <v>5</v>
      </c>
      <c r="AZ16" s="16">
        <v>87150</v>
      </c>
      <c r="BA16" s="21">
        <v>48095.57</v>
      </c>
      <c r="BB16" s="47">
        <v>365.6</v>
      </c>
      <c r="BC16" s="47">
        <v>78.39</v>
      </c>
      <c r="BD16" s="48">
        <f t="shared" si="5"/>
        <v>443.99</v>
      </c>
      <c r="BG16" s="7" t="s">
        <v>5</v>
      </c>
      <c r="BH16" s="16">
        <v>110795</v>
      </c>
      <c r="BI16" s="21">
        <v>52240.74374311448</v>
      </c>
      <c r="BJ16" s="47">
        <v>393.0533520602776</v>
      </c>
      <c r="BK16" s="47">
        <v>76.23664793972245</v>
      </c>
      <c r="BL16" s="48">
        <f t="shared" si="6"/>
        <v>469.29</v>
      </c>
      <c r="BO16" s="7" t="s">
        <v>5</v>
      </c>
      <c r="BP16" s="16">
        <v>108035</v>
      </c>
      <c r="BQ16" s="21">
        <v>55481.78172021256</v>
      </c>
      <c r="BR16" s="47">
        <v>433.1875476200982</v>
      </c>
      <c r="BS16" s="47">
        <v>60.86245237990181</v>
      </c>
      <c r="BT16" s="48">
        <v>494.05</v>
      </c>
      <c r="BW16" s="7" t="s">
        <v>5</v>
      </c>
      <c r="BX16" s="16">
        <v>70255</v>
      </c>
      <c r="BY16" s="21">
        <v>39081.83400807298</v>
      </c>
      <c r="BZ16" s="47">
        <v>302.21409369493443</v>
      </c>
      <c r="CA16" s="47">
        <v>38.735906305065555</v>
      </c>
      <c r="CB16" s="48">
        <v>340.95</v>
      </c>
      <c r="CE16" s="7" t="s">
        <v>5</v>
      </c>
      <c r="CF16" s="16">
        <v>100965</v>
      </c>
      <c r="CG16" s="21">
        <v>55514.92065721125</v>
      </c>
      <c r="CH16" s="47">
        <v>418.1406642155584</v>
      </c>
      <c r="CI16" s="47">
        <v>56.8093357844416</v>
      </c>
      <c r="CJ16" s="48">
        <v>474.95</v>
      </c>
      <c r="CM16" s="7" t="s">
        <v>5</v>
      </c>
      <c r="CN16" s="16">
        <v>124900</v>
      </c>
      <c r="CO16" s="21">
        <v>59238.53222433291</v>
      </c>
      <c r="CP16" s="47">
        <v>673.8739388104121</v>
      </c>
      <c r="CQ16" s="47">
        <v>39.576061189587904</v>
      </c>
      <c r="CR16" s="48">
        <v>713.45</v>
      </c>
      <c r="CU16" s="7" t="s">
        <v>5</v>
      </c>
      <c r="CV16" s="16">
        <v>132140</v>
      </c>
      <c r="CW16" s="21">
        <v>67773.36889808561</v>
      </c>
      <c r="CX16" s="47">
        <v>765.8573485830415</v>
      </c>
      <c r="CY16" s="47">
        <v>47.102651416958565</v>
      </c>
      <c r="CZ16" s="48">
        <v>812.96</v>
      </c>
      <c r="DC16" s="7" t="s">
        <v>5</v>
      </c>
      <c r="DD16" s="16">
        <v>80555</v>
      </c>
      <c r="DE16" s="21">
        <v>43700.906453241005</v>
      </c>
      <c r="DF16" s="47">
        <v>496.75313050429355</v>
      </c>
      <c r="DG16" s="47">
        <v>29.636869495706435</v>
      </c>
      <c r="DH16" s="48">
        <v>526.39</v>
      </c>
      <c r="DM16" s="7" t="s">
        <v>5</v>
      </c>
      <c r="DN16" s="16">
        <v>100165</v>
      </c>
      <c r="DO16" s="21">
        <v>54552.77208951784</v>
      </c>
      <c r="DP16" s="47">
        <v>614.8959923384332</v>
      </c>
      <c r="DQ16" s="47">
        <v>39.52400766156677</v>
      </c>
      <c r="DR16" s="48">
        <v>654.42</v>
      </c>
    </row>
    <row r="17" spans="2:122" ht="15" customHeight="1">
      <c r="B17" s="7" t="s">
        <v>6</v>
      </c>
      <c r="C17" s="16">
        <v>15380</v>
      </c>
      <c r="D17" s="21">
        <v>5962.57</v>
      </c>
      <c r="E17" s="47">
        <v>45.85</v>
      </c>
      <c r="F17" s="47">
        <v>6.91</v>
      </c>
      <c r="G17" s="48">
        <v>52.76</v>
      </c>
      <c r="H17" s="62"/>
      <c r="I17" s="7" t="s">
        <v>6</v>
      </c>
      <c r="J17" s="16">
        <v>31615</v>
      </c>
      <c r="K17" s="21">
        <v>12734.65</v>
      </c>
      <c r="L17" s="47">
        <v>98.2</v>
      </c>
      <c r="M17" s="47">
        <v>14.75</v>
      </c>
      <c r="N17" s="48">
        <v>112.95</v>
      </c>
      <c r="O17" s="62"/>
      <c r="P17" s="7" t="s">
        <v>6</v>
      </c>
      <c r="Q17" s="16">
        <v>31995</v>
      </c>
      <c r="R17" s="21">
        <v>15798.95</v>
      </c>
      <c r="S17" s="47">
        <v>121.89</v>
      </c>
      <c r="T17" s="47">
        <v>19.63</v>
      </c>
      <c r="U17" s="48">
        <f t="shared" si="0"/>
        <v>141.52</v>
      </c>
      <c r="V17" s="62"/>
      <c r="W17" s="7" t="s">
        <v>6</v>
      </c>
      <c r="X17" s="16">
        <v>54450</v>
      </c>
      <c r="Y17" s="21">
        <v>26701.253787163674</v>
      </c>
      <c r="Z17" s="47">
        <v>202.05682773466083</v>
      </c>
      <c r="AA17" s="47">
        <v>37.90076420959795</v>
      </c>
      <c r="AB17" s="48">
        <f t="shared" si="1"/>
        <v>239.95759194425878</v>
      </c>
      <c r="AC17" s="62"/>
      <c r="AD17" s="7" t="s">
        <v>6</v>
      </c>
      <c r="AE17" s="16">
        <v>83010</v>
      </c>
      <c r="AF17" s="21">
        <v>37605.8986410122</v>
      </c>
      <c r="AG17" s="47">
        <v>270.61400025172304</v>
      </c>
      <c r="AH17" s="47">
        <v>65.53599974827694</v>
      </c>
      <c r="AI17" s="48">
        <f t="shared" si="2"/>
        <v>336.15</v>
      </c>
      <c r="AJ17" s="62"/>
      <c r="AK17" s="7" t="s">
        <v>6</v>
      </c>
      <c r="AL17" s="16">
        <v>90345</v>
      </c>
      <c r="AM17" s="21">
        <v>42699.555959416975</v>
      </c>
      <c r="AN17" s="47">
        <v>317.0293075470383</v>
      </c>
      <c r="AO17" s="47">
        <v>74.2406924529617</v>
      </c>
      <c r="AP17" s="48">
        <f t="shared" si="3"/>
        <v>391.27</v>
      </c>
      <c r="AQ17" s="62"/>
      <c r="AR17" s="7" t="s">
        <v>6</v>
      </c>
      <c r="AS17" s="16">
        <v>70710</v>
      </c>
      <c r="AT17" s="21">
        <v>34441.70259298645</v>
      </c>
      <c r="AU17" s="47">
        <v>258.4638690468993</v>
      </c>
      <c r="AV17" s="47">
        <v>60.22613095310072</v>
      </c>
      <c r="AW17" s="48">
        <f t="shared" si="4"/>
        <v>318.69</v>
      </c>
      <c r="AX17" s="62"/>
      <c r="AY17" s="7" t="s">
        <v>6</v>
      </c>
      <c r="AZ17" s="16">
        <v>82320</v>
      </c>
      <c r="BA17" s="21">
        <v>44723.39</v>
      </c>
      <c r="BB17" s="47">
        <v>339.97</v>
      </c>
      <c r="BC17" s="47">
        <v>72.89</v>
      </c>
      <c r="BD17" s="48">
        <f t="shared" si="5"/>
        <v>412.86</v>
      </c>
      <c r="BG17" s="7" t="s">
        <v>6</v>
      </c>
      <c r="BH17" s="16">
        <v>102240</v>
      </c>
      <c r="BI17" s="21">
        <v>45772.01519805197</v>
      </c>
      <c r="BJ17" s="47">
        <v>344.38338191767326</v>
      </c>
      <c r="BK17" s="47">
        <v>66.79661808232675</v>
      </c>
      <c r="BL17" s="48">
        <f t="shared" si="6"/>
        <v>411.18</v>
      </c>
      <c r="BO17" s="7" t="s">
        <v>6</v>
      </c>
      <c r="BP17" s="16">
        <v>113240</v>
      </c>
      <c r="BQ17" s="21">
        <v>52849.47129915846</v>
      </c>
      <c r="BR17" s="47">
        <v>412.635141757908</v>
      </c>
      <c r="BS17" s="47">
        <v>57.97485824209201</v>
      </c>
      <c r="BT17" s="48">
        <v>470.61</v>
      </c>
      <c r="BW17" s="7" t="s">
        <v>6</v>
      </c>
      <c r="BX17" s="16">
        <v>81090</v>
      </c>
      <c r="BY17" s="21">
        <v>42062.11758105992</v>
      </c>
      <c r="BZ17" s="47">
        <v>325.2601897092131</v>
      </c>
      <c r="CA17" s="47">
        <v>41.68981029078691</v>
      </c>
      <c r="CB17" s="48">
        <v>366.95</v>
      </c>
      <c r="CE17" s="7" t="s">
        <v>6</v>
      </c>
      <c r="CF17" s="16">
        <v>97250</v>
      </c>
      <c r="CG17" s="21">
        <v>52173.15503643082</v>
      </c>
      <c r="CH17" s="47">
        <v>392.9703482035091</v>
      </c>
      <c r="CI17" s="47">
        <v>53.38965179649091</v>
      </c>
      <c r="CJ17" s="48">
        <v>446.36</v>
      </c>
      <c r="CM17" s="7" t="s">
        <v>6</v>
      </c>
      <c r="CN17" s="16">
        <v>122920</v>
      </c>
      <c r="CO17" s="21">
        <v>60445.80429461365</v>
      </c>
      <c r="CP17" s="47">
        <v>687.6073848406922</v>
      </c>
      <c r="CQ17" s="47">
        <v>40.38261515930776</v>
      </c>
      <c r="CR17" s="48">
        <v>727.99</v>
      </c>
      <c r="CU17" s="7" t="s">
        <v>6</v>
      </c>
      <c r="CV17" s="16">
        <v>128385</v>
      </c>
      <c r="CW17" s="21">
        <v>64524.588901580995</v>
      </c>
      <c r="CX17" s="47">
        <v>729.1452583519341</v>
      </c>
      <c r="CY17" s="47">
        <v>44.844741648065906</v>
      </c>
      <c r="CZ17" s="48">
        <v>773.99</v>
      </c>
      <c r="DC17" s="7" t="s">
        <v>6</v>
      </c>
      <c r="DD17" s="16">
        <v>79300</v>
      </c>
      <c r="DE17" s="21">
        <v>43535.696620527706</v>
      </c>
      <c r="DF17" s="47">
        <v>494.87517171004674</v>
      </c>
      <c r="DG17" s="47">
        <v>29.524828289953234</v>
      </c>
      <c r="DH17" s="48">
        <v>524.4</v>
      </c>
      <c r="DM17" s="7" t="s">
        <v>6</v>
      </c>
      <c r="DN17" s="16">
        <v>81090</v>
      </c>
      <c r="DO17" s="21">
        <v>44444.479030664304</v>
      </c>
      <c r="DP17" s="47">
        <v>500.9595478059335</v>
      </c>
      <c r="DQ17" s="47">
        <v>32.200452194066486</v>
      </c>
      <c r="DR17" s="48">
        <v>533.16</v>
      </c>
    </row>
    <row r="18" spans="2:122" ht="15" customHeight="1">
      <c r="B18" s="7" t="s">
        <v>7</v>
      </c>
      <c r="C18" s="16">
        <v>3750</v>
      </c>
      <c r="D18" s="21">
        <v>1301.91</v>
      </c>
      <c r="E18" s="47">
        <v>10.01</v>
      </c>
      <c r="F18" s="47">
        <v>1.51</v>
      </c>
      <c r="G18" s="48">
        <v>11.52</v>
      </c>
      <c r="H18" s="62"/>
      <c r="I18" s="7" t="s">
        <v>7</v>
      </c>
      <c r="J18" s="16">
        <v>7815</v>
      </c>
      <c r="K18" s="21">
        <v>3318.11</v>
      </c>
      <c r="L18" s="47">
        <v>25.59</v>
      </c>
      <c r="M18" s="47">
        <v>3.84</v>
      </c>
      <c r="N18" s="48">
        <v>29.43</v>
      </c>
      <c r="O18" s="62"/>
      <c r="P18" s="7" t="s">
        <v>7</v>
      </c>
      <c r="Q18" s="16">
        <v>7570</v>
      </c>
      <c r="R18" s="21">
        <v>3504.3</v>
      </c>
      <c r="S18" s="47">
        <v>27.04</v>
      </c>
      <c r="T18" s="47">
        <v>4.35</v>
      </c>
      <c r="U18" s="48">
        <f t="shared" si="0"/>
        <v>31.39</v>
      </c>
      <c r="V18" s="62"/>
      <c r="W18" s="7" t="s">
        <v>7</v>
      </c>
      <c r="X18" s="16">
        <v>15260</v>
      </c>
      <c r="Y18" s="21">
        <v>8135.225305799036</v>
      </c>
      <c r="Z18" s="47">
        <v>61.56182145224644</v>
      </c>
      <c r="AA18" s="47">
        <v>11.547444871494028</v>
      </c>
      <c r="AB18" s="48">
        <f t="shared" si="1"/>
        <v>73.10926632374047</v>
      </c>
      <c r="AC18" s="62"/>
      <c r="AD18" s="7" t="s">
        <v>7</v>
      </c>
      <c r="AE18" s="16">
        <v>15640</v>
      </c>
      <c r="AF18" s="21">
        <v>7339.946481739733</v>
      </c>
      <c r="AG18" s="47">
        <v>52.818636193709814</v>
      </c>
      <c r="AH18" s="47">
        <v>12.791363806290185</v>
      </c>
      <c r="AI18" s="48">
        <f t="shared" si="2"/>
        <v>65.61</v>
      </c>
      <c r="AJ18" s="62"/>
      <c r="AK18" s="7" t="s">
        <v>7</v>
      </c>
      <c r="AL18" s="16">
        <v>14770</v>
      </c>
      <c r="AM18" s="21">
        <v>6948.349548741479</v>
      </c>
      <c r="AN18" s="47">
        <v>51.5890715146061</v>
      </c>
      <c r="AO18" s="47">
        <v>12.080928485393905</v>
      </c>
      <c r="AP18" s="48">
        <f t="shared" si="3"/>
        <v>63.67</v>
      </c>
      <c r="AQ18" s="62"/>
      <c r="AR18" s="7" t="s">
        <v>7</v>
      </c>
      <c r="AS18" s="16">
        <v>8230</v>
      </c>
      <c r="AT18" s="21">
        <v>4013.8216897408665</v>
      </c>
      <c r="AU18" s="47">
        <v>30.121271757513068</v>
      </c>
      <c r="AV18" s="47">
        <v>7.018728242486933</v>
      </c>
      <c r="AW18" s="48">
        <f t="shared" si="4"/>
        <v>37.14</v>
      </c>
      <c r="AX18" s="62"/>
      <c r="AY18" s="7" t="s">
        <v>7</v>
      </c>
      <c r="AZ18" s="16">
        <v>15280</v>
      </c>
      <c r="BA18" s="21">
        <v>8215.43</v>
      </c>
      <c r="BB18" s="47">
        <v>62.45</v>
      </c>
      <c r="BC18" s="47">
        <v>13.39</v>
      </c>
      <c r="BD18" s="48">
        <f t="shared" si="5"/>
        <v>75.84</v>
      </c>
      <c r="BG18" s="7" t="s">
        <v>7</v>
      </c>
      <c r="BH18" s="16">
        <v>18910</v>
      </c>
      <c r="BI18" s="21">
        <v>7539.614254983366</v>
      </c>
      <c r="BJ18" s="47">
        <v>56.72719115055211</v>
      </c>
      <c r="BK18" s="47">
        <v>11.002808849447895</v>
      </c>
      <c r="BL18" s="48">
        <f t="shared" si="6"/>
        <v>67.73</v>
      </c>
      <c r="BO18" s="7" t="s">
        <v>7</v>
      </c>
      <c r="BP18" s="16">
        <v>16960</v>
      </c>
      <c r="BQ18" s="21">
        <v>8567.361861016125</v>
      </c>
      <c r="BR18" s="47">
        <v>66.89176805573787</v>
      </c>
      <c r="BS18" s="47">
        <v>9.398231944262136</v>
      </c>
      <c r="BT18" s="48">
        <v>76.29</v>
      </c>
      <c r="BW18" s="7" t="s">
        <v>7</v>
      </c>
      <c r="BX18" s="16">
        <v>13350</v>
      </c>
      <c r="BY18" s="21">
        <v>7652.451205100315</v>
      </c>
      <c r="BZ18" s="47">
        <v>59.17528345820156</v>
      </c>
      <c r="CA18" s="47">
        <v>7.584716541798443</v>
      </c>
      <c r="CB18" s="48">
        <v>66.76</v>
      </c>
      <c r="CE18" s="7" t="s">
        <v>7</v>
      </c>
      <c r="CF18" s="16">
        <v>14650</v>
      </c>
      <c r="CG18" s="21">
        <v>8391.233085548365</v>
      </c>
      <c r="CH18" s="47">
        <v>63.203112504547725</v>
      </c>
      <c r="CI18" s="47">
        <v>8.586887495452281</v>
      </c>
      <c r="CJ18" s="48">
        <v>71.79</v>
      </c>
      <c r="CM18" s="7" t="s">
        <v>7</v>
      </c>
      <c r="CN18" s="16">
        <v>13895</v>
      </c>
      <c r="CO18" s="21">
        <v>6537.868144010052</v>
      </c>
      <c r="CP18" s="47">
        <v>74.37218297278274</v>
      </c>
      <c r="CQ18" s="47">
        <v>4.3678170272172565</v>
      </c>
      <c r="CR18" s="48">
        <v>78.74</v>
      </c>
      <c r="CU18" s="7" t="s">
        <v>7</v>
      </c>
      <c r="CV18" s="16">
        <v>17015</v>
      </c>
      <c r="CW18" s="21">
        <v>9807.197300200247</v>
      </c>
      <c r="CX18" s="47">
        <v>110.82397471869344</v>
      </c>
      <c r="CY18" s="47">
        <v>6.816025281306565</v>
      </c>
      <c r="CZ18" s="48">
        <v>117.64</v>
      </c>
      <c r="DC18" s="7" t="s">
        <v>7</v>
      </c>
      <c r="DD18" s="16">
        <v>13060</v>
      </c>
      <c r="DE18" s="21">
        <v>6406.654668585285</v>
      </c>
      <c r="DF18" s="47">
        <v>72.82516590553836</v>
      </c>
      <c r="DG18" s="47">
        <v>4.344834094461646</v>
      </c>
      <c r="DH18" s="48">
        <v>77.17</v>
      </c>
      <c r="DM18" s="7" t="s">
        <v>7</v>
      </c>
      <c r="DN18" s="16">
        <v>12285</v>
      </c>
      <c r="DO18" s="21">
        <v>6438.76427400501</v>
      </c>
      <c r="DP18" s="47">
        <v>72.57505340335041</v>
      </c>
      <c r="DQ18" s="47">
        <v>4.664946596649585</v>
      </c>
      <c r="DR18" s="48">
        <v>77.24</v>
      </c>
    </row>
    <row r="19" spans="2:122" ht="15" customHeight="1">
      <c r="B19" s="7" t="s">
        <v>8</v>
      </c>
      <c r="C19" s="16">
        <v>10305</v>
      </c>
      <c r="D19" s="21">
        <v>3998.4</v>
      </c>
      <c r="E19" s="47">
        <v>30.75</v>
      </c>
      <c r="F19" s="47">
        <v>4.63</v>
      </c>
      <c r="G19" s="48">
        <v>35.38</v>
      </c>
      <c r="H19" s="62"/>
      <c r="I19" s="7" t="s">
        <v>8</v>
      </c>
      <c r="J19" s="16">
        <v>18475</v>
      </c>
      <c r="K19" s="21">
        <v>7725.35</v>
      </c>
      <c r="L19" s="47">
        <v>59.57</v>
      </c>
      <c r="M19" s="47">
        <v>8.95</v>
      </c>
      <c r="N19" s="48">
        <v>68.52</v>
      </c>
      <c r="O19" s="62"/>
      <c r="P19" s="7" t="s">
        <v>8</v>
      </c>
      <c r="Q19" s="16">
        <v>18365</v>
      </c>
      <c r="R19" s="21">
        <v>8399.61</v>
      </c>
      <c r="S19" s="47">
        <v>64.8</v>
      </c>
      <c r="T19" s="47">
        <v>10.44</v>
      </c>
      <c r="U19" s="48">
        <f t="shared" si="0"/>
        <v>75.24</v>
      </c>
      <c r="V19" s="62"/>
      <c r="W19" s="7" t="s">
        <v>8</v>
      </c>
      <c r="X19" s="16">
        <v>29440</v>
      </c>
      <c r="Y19" s="21">
        <v>14730.421638376094</v>
      </c>
      <c r="Z19" s="47">
        <v>111.46975685745292</v>
      </c>
      <c r="AA19" s="47">
        <v>20.908914677723693</v>
      </c>
      <c r="AB19" s="48">
        <f t="shared" si="1"/>
        <v>132.3786715351766</v>
      </c>
      <c r="AC19" s="62"/>
      <c r="AD19" s="7" t="s">
        <v>8</v>
      </c>
      <c r="AE19" s="16">
        <v>49385</v>
      </c>
      <c r="AF19" s="21">
        <v>20476.000679055378</v>
      </c>
      <c r="AG19" s="47">
        <v>147.34636461720328</v>
      </c>
      <c r="AH19" s="47">
        <v>35.68363538279672</v>
      </c>
      <c r="AI19" s="48">
        <f t="shared" si="2"/>
        <v>183.03</v>
      </c>
      <c r="AJ19" s="62"/>
      <c r="AK19" s="7" t="s">
        <v>8</v>
      </c>
      <c r="AL19" s="16">
        <v>59300</v>
      </c>
      <c r="AM19" s="21">
        <v>27677.71968826471</v>
      </c>
      <c r="AN19" s="47">
        <v>205.49741349983353</v>
      </c>
      <c r="AO19" s="47">
        <v>48.12258650016648</v>
      </c>
      <c r="AP19" s="48">
        <f t="shared" si="3"/>
        <v>253.62</v>
      </c>
      <c r="AQ19" s="62"/>
      <c r="AR19" s="7" t="s">
        <v>8</v>
      </c>
      <c r="AS19" s="16">
        <v>52285</v>
      </c>
      <c r="AT19" s="21">
        <v>22017.66001214073</v>
      </c>
      <c r="AU19" s="47">
        <v>165.22904402687496</v>
      </c>
      <c r="AV19" s="47">
        <v>38.50095597312503</v>
      </c>
      <c r="AW19" s="48">
        <f t="shared" si="4"/>
        <v>203.73</v>
      </c>
      <c r="AX19" s="62"/>
      <c r="AY19" s="7" t="s">
        <v>8</v>
      </c>
      <c r="AZ19" s="16">
        <v>63570</v>
      </c>
      <c r="BA19" s="21">
        <v>33568</v>
      </c>
      <c r="BB19" s="47">
        <v>255.17</v>
      </c>
      <c r="BC19" s="47">
        <v>54.71</v>
      </c>
      <c r="BD19" s="48">
        <f t="shared" si="5"/>
        <v>309.88</v>
      </c>
      <c r="BG19" s="7" t="s">
        <v>8</v>
      </c>
      <c r="BH19" s="16">
        <v>72450</v>
      </c>
      <c r="BI19" s="21">
        <v>33955.53722423706</v>
      </c>
      <c r="BJ19" s="47">
        <v>255.4775596730091</v>
      </c>
      <c r="BK19" s="47">
        <v>49.552440326990876</v>
      </c>
      <c r="BL19" s="48">
        <f t="shared" si="6"/>
        <v>305.03</v>
      </c>
      <c r="BO19" s="7" t="s">
        <v>8</v>
      </c>
      <c r="BP19" s="16">
        <v>80335</v>
      </c>
      <c r="BQ19" s="21">
        <v>38158.39411134709</v>
      </c>
      <c r="BR19" s="47">
        <v>297.9309721806157</v>
      </c>
      <c r="BS19" s="47">
        <v>41.85902781938432</v>
      </c>
      <c r="BT19" s="48">
        <v>339.79</v>
      </c>
      <c r="BW19" s="7" t="s">
        <v>8</v>
      </c>
      <c r="BX19" s="16">
        <v>58585</v>
      </c>
      <c r="BY19" s="21">
        <v>29680.185598211876</v>
      </c>
      <c r="BZ19" s="47">
        <v>229.51252465296784</v>
      </c>
      <c r="CA19" s="47">
        <v>29.417475347032166</v>
      </c>
      <c r="CB19" s="48">
        <v>258.93</v>
      </c>
      <c r="CE19" s="7" t="s">
        <v>8</v>
      </c>
      <c r="CF19" s="16">
        <v>67350</v>
      </c>
      <c r="CG19" s="21">
        <v>36028.8854476867</v>
      </c>
      <c r="CH19" s="47">
        <v>271.3710460844378</v>
      </c>
      <c r="CI19" s="47">
        <v>36.8689539155622</v>
      </c>
      <c r="CJ19" s="48">
        <v>308.24</v>
      </c>
      <c r="CM19" s="7" t="s">
        <v>8</v>
      </c>
      <c r="CN19" s="16">
        <v>77280</v>
      </c>
      <c r="CO19" s="21">
        <v>39026.27362265183</v>
      </c>
      <c r="CP19" s="47">
        <v>443.94733859369245</v>
      </c>
      <c r="CQ19" s="47">
        <v>26.07266140630753</v>
      </c>
      <c r="CR19" s="48">
        <v>470.02</v>
      </c>
      <c r="CU19" s="7" t="s">
        <v>8</v>
      </c>
      <c r="CV19" s="16">
        <v>71070</v>
      </c>
      <c r="CW19" s="21">
        <v>37997.4707366395</v>
      </c>
      <c r="CX19" s="47">
        <v>429.3816681148698</v>
      </c>
      <c r="CY19" s="47">
        <v>26.408331885130224</v>
      </c>
      <c r="CZ19" s="48">
        <v>455.79</v>
      </c>
      <c r="DC19" s="7" t="s">
        <v>8</v>
      </c>
      <c r="DD19" s="16">
        <v>54700</v>
      </c>
      <c r="DE19" s="21">
        <v>25487.14504672389</v>
      </c>
      <c r="DF19" s="47">
        <v>289.7152511727391</v>
      </c>
      <c r="DG19" s="47">
        <v>17.2847488272609</v>
      </c>
      <c r="DH19" s="48">
        <v>307</v>
      </c>
      <c r="DM19" s="7" t="s">
        <v>8</v>
      </c>
      <c r="DN19" s="16">
        <v>56370</v>
      </c>
      <c r="DO19" s="21">
        <v>30592.46635055798</v>
      </c>
      <c r="DP19" s="47">
        <v>344.8254641182751</v>
      </c>
      <c r="DQ19" s="47">
        <v>22.16453588172493</v>
      </c>
      <c r="DR19" s="48">
        <v>366.99</v>
      </c>
    </row>
    <row r="20" spans="2:122" ht="15" customHeight="1">
      <c r="B20" s="7" t="s">
        <v>9</v>
      </c>
      <c r="C20" s="16">
        <v>23195</v>
      </c>
      <c r="D20" s="21">
        <v>8376.53</v>
      </c>
      <c r="E20" s="47">
        <v>64.41</v>
      </c>
      <c r="F20" s="47">
        <v>9.71</v>
      </c>
      <c r="G20" s="48">
        <v>74.12</v>
      </c>
      <c r="H20" s="62"/>
      <c r="I20" s="7" t="s">
        <v>9</v>
      </c>
      <c r="J20" s="16">
        <v>44295</v>
      </c>
      <c r="K20" s="21">
        <v>19448.66</v>
      </c>
      <c r="L20" s="47">
        <v>149.97</v>
      </c>
      <c r="M20" s="47">
        <v>22.53</v>
      </c>
      <c r="N20" s="48">
        <v>172.5</v>
      </c>
      <c r="O20" s="62"/>
      <c r="P20" s="7" t="s">
        <v>9</v>
      </c>
      <c r="Q20" s="16">
        <v>42665</v>
      </c>
      <c r="R20" s="21">
        <v>19936.24</v>
      </c>
      <c r="S20" s="47">
        <v>153.81</v>
      </c>
      <c r="T20" s="47">
        <v>24.77</v>
      </c>
      <c r="U20" s="48">
        <f t="shared" si="0"/>
        <v>178.58</v>
      </c>
      <c r="V20" s="62"/>
      <c r="W20" s="7" t="s">
        <v>9</v>
      </c>
      <c r="X20" s="16">
        <v>64605</v>
      </c>
      <c r="Y20" s="21">
        <v>33180.7253992096</v>
      </c>
      <c r="Z20" s="47">
        <v>251.08903759876026</v>
      </c>
      <c r="AA20" s="47">
        <v>47.097969993582325</v>
      </c>
      <c r="AB20" s="48">
        <f t="shared" si="1"/>
        <v>298.1870075923426</v>
      </c>
      <c r="AC20" s="62"/>
      <c r="AD20" s="7" t="s">
        <v>9</v>
      </c>
      <c r="AE20" s="16">
        <v>82235</v>
      </c>
      <c r="AF20" s="21">
        <v>33154.49686523986</v>
      </c>
      <c r="AG20" s="47">
        <v>238.5814818224027</v>
      </c>
      <c r="AH20" s="47">
        <v>57.778518177597306</v>
      </c>
      <c r="AI20" s="48">
        <f t="shared" si="2"/>
        <v>296.36</v>
      </c>
      <c r="AJ20" s="62"/>
      <c r="AK20" s="7" t="s">
        <v>9</v>
      </c>
      <c r="AL20" s="16">
        <v>115935</v>
      </c>
      <c r="AM20" s="21">
        <v>54367.80684290118</v>
      </c>
      <c r="AN20" s="47">
        <v>403.6619999664146</v>
      </c>
      <c r="AO20" s="47">
        <v>94.52800003358539</v>
      </c>
      <c r="AP20" s="48">
        <f t="shared" si="3"/>
        <v>498.19</v>
      </c>
      <c r="AQ20" s="62"/>
      <c r="AR20" s="7" t="s">
        <v>9</v>
      </c>
      <c r="AS20" s="16">
        <v>76995</v>
      </c>
      <c r="AT20" s="21">
        <v>36769.58948574407</v>
      </c>
      <c r="AU20" s="47">
        <v>275.93323344261364</v>
      </c>
      <c r="AV20" s="47">
        <v>64.29676655738638</v>
      </c>
      <c r="AW20" s="48">
        <f t="shared" si="4"/>
        <v>340.23</v>
      </c>
      <c r="AX20" s="62"/>
      <c r="AY20" s="7" t="s">
        <v>9</v>
      </c>
      <c r="AZ20" s="16">
        <v>126290</v>
      </c>
      <c r="BA20" s="21">
        <v>64417.02</v>
      </c>
      <c r="BB20" s="47">
        <v>489.67</v>
      </c>
      <c r="BC20" s="47">
        <v>104.99</v>
      </c>
      <c r="BD20" s="48">
        <f t="shared" si="5"/>
        <v>594.66</v>
      </c>
      <c r="BG20" s="7" t="s">
        <v>9</v>
      </c>
      <c r="BH20" s="16">
        <v>154910</v>
      </c>
      <c r="BI20" s="21">
        <v>72949.35794442196</v>
      </c>
      <c r="BJ20" s="47">
        <v>548.8625853355943</v>
      </c>
      <c r="BK20" s="47">
        <v>106.45741466440575</v>
      </c>
      <c r="BL20" s="48">
        <f t="shared" si="6"/>
        <v>655.32</v>
      </c>
      <c r="BO20" s="7" t="s">
        <v>9</v>
      </c>
      <c r="BP20" s="16">
        <v>172890</v>
      </c>
      <c r="BQ20" s="21">
        <v>80700.97759291399</v>
      </c>
      <c r="BR20" s="47">
        <v>630.0925725549134</v>
      </c>
      <c r="BS20" s="47">
        <v>88.52742744508657</v>
      </c>
      <c r="BT20" s="48">
        <v>718.62</v>
      </c>
      <c r="BW20" s="7" t="s">
        <v>9</v>
      </c>
      <c r="BX20" s="16">
        <v>124230</v>
      </c>
      <c r="BY20" s="21">
        <v>64509.38420021503</v>
      </c>
      <c r="BZ20" s="47">
        <v>498.84161211214314</v>
      </c>
      <c r="CA20" s="47">
        <v>63.938387887856834</v>
      </c>
      <c r="CB20" s="48">
        <v>562.78</v>
      </c>
      <c r="CE20" s="7" t="s">
        <v>9</v>
      </c>
      <c r="CF20" s="16">
        <v>162145</v>
      </c>
      <c r="CG20" s="21">
        <v>90968.72786585495</v>
      </c>
      <c r="CH20" s="47">
        <v>685.1801973661283</v>
      </c>
      <c r="CI20" s="47">
        <v>93.08980263387173</v>
      </c>
      <c r="CJ20" s="48">
        <v>778.27</v>
      </c>
      <c r="CM20" s="7" t="s">
        <v>9</v>
      </c>
      <c r="CN20" s="16">
        <v>179825</v>
      </c>
      <c r="CO20" s="21">
        <v>93209.042686091</v>
      </c>
      <c r="CP20" s="47">
        <v>1060.3089301700081</v>
      </c>
      <c r="CQ20" s="47">
        <v>62.2710698299918</v>
      </c>
      <c r="CR20" s="48">
        <v>1122.58</v>
      </c>
      <c r="CU20" s="7" t="s">
        <v>9</v>
      </c>
      <c r="CV20" s="16">
        <v>165605</v>
      </c>
      <c r="CW20" s="21">
        <v>84780.06941866408</v>
      </c>
      <c r="CX20" s="47">
        <v>958.0376515634348</v>
      </c>
      <c r="CY20" s="47">
        <v>58.922348436565244</v>
      </c>
      <c r="CZ20" s="48">
        <v>1016.96</v>
      </c>
      <c r="DC20" s="7" t="s">
        <v>9</v>
      </c>
      <c r="DD20" s="16">
        <v>125880</v>
      </c>
      <c r="DE20" s="21">
        <v>67409.76274784494</v>
      </c>
      <c r="DF20" s="47">
        <v>766.2543729469999</v>
      </c>
      <c r="DG20" s="47">
        <v>45.71562705300016</v>
      </c>
      <c r="DH20" s="48">
        <v>811.97</v>
      </c>
      <c r="DM20" s="7" t="s">
        <v>9</v>
      </c>
      <c r="DN20" s="16">
        <v>154885</v>
      </c>
      <c r="DO20" s="21">
        <v>89625.03119104722</v>
      </c>
      <c r="DP20" s="47">
        <v>1010.2158035553108</v>
      </c>
      <c r="DQ20" s="47">
        <v>64.93419644468929</v>
      </c>
      <c r="DR20" s="48">
        <v>1075.15</v>
      </c>
    </row>
    <row r="21" spans="2:122" ht="15" customHeight="1">
      <c r="B21" s="7" t="s">
        <v>10</v>
      </c>
      <c r="C21" s="16">
        <v>1700</v>
      </c>
      <c r="D21" s="21">
        <v>550.37</v>
      </c>
      <c r="E21" s="47">
        <v>4.23</v>
      </c>
      <c r="F21" s="47">
        <v>0.64</v>
      </c>
      <c r="G21" s="48">
        <v>4.87</v>
      </c>
      <c r="H21" s="62"/>
      <c r="I21" s="7" t="s">
        <v>10</v>
      </c>
      <c r="J21" s="16">
        <v>4180</v>
      </c>
      <c r="K21" s="21">
        <v>1794.91</v>
      </c>
      <c r="L21" s="47">
        <v>13.84</v>
      </c>
      <c r="M21" s="47">
        <v>2.08</v>
      </c>
      <c r="N21" s="48">
        <v>15.92</v>
      </c>
      <c r="O21" s="62"/>
      <c r="P21" s="7" t="s">
        <v>10</v>
      </c>
      <c r="Q21" s="16">
        <v>5150</v>
      </c>
      <c r="R21" s="21">
        <v>2320.94</v>
      </c>
      <c r="S21" s="47">
        <v>17.91</v>
      </c>
      <c r="T21" s="47">
        <v>2.88</v>
      </c>
      <c r="U21" s="48">
        <f t="shared" si="0"/>
        <v>20.79</v>
      </c>
      <c r="V21" s="62"/>
      <c r="W21" s="7" t="s">
        <v>10</v>
      </c>
      <c r="X21" s="16">
        <v>9245</v>
      </c>
      <c r="Y21" s="21">
        <v>4518.827789201187</v>
      </c>
      <c r="Z21" s="47">
        <v>34.19539829265118</v>
      </c>
      <c r="AA21" s="47">
        <v>6.414194176328444</v>
      </c>
      <c r="AB21" s="48">
        <f t="shared" si="1"/>
        <v>40.60959246897962</v>
      </c>
      <c r="AC21" s="62"/>
      <c r="AD21" s="7" t="s">
        <v>10</v>
      </c>
      <c r="AE21" s="16">
        <v>14010</v>
      </c>
      <c r="AF21" s="21">
        <v>5959.441382141069</v>
      </c>
      <c r="AG21" s="47">
        <v>42.88444977959032</v>
      </c>
      <c r="AH21" s="47">
        <v>10.385550220409684</v>
      </c>
      <c r="AI21" s="48">
        <f t="shared" si="2"/>
        <v>53.27</v>
      </c>
      <c r="AJ21" s="62"/>
      <c r="AK21" s="7" t="s">
        <v>10</v>
      </c>
      <c r="AL21" s="16">
        <v>17950</v>
      </c>
      <c r="AM21" s="21">
        <v>7512.555095576622</v>
      </c>
      <c r="AN21" s="47">
        <v>55.77810088056359</v>
      </c>
      <c r="AO21" s="47">
        <v>13.061899119436411</v>
      </c>
      <c r="AP21" s="48">
        <f t="shared" si="3"/>
        <v>68.84</v>
      </c>
      <c r="AQ21" s="62"/>
      <c r="AR21" s="7" t="s">
        <v>10</v>
      </c>
      <c r="AS21" s="16">
        <v>13360</v>
      </c>
      <c r="AT21" s="21">
        <v>7086.329784499423</v>
      </c>
      <c r="AU21" s="47">
        <v>53.178561904688515</v>
      </c>
      <c r="AV21" s="47">
        <v>12.391438095311479</v>
      </c>
      <c r="AW21" s="48">
        <f t="shared" si="4"/>
        <v>65.57</v>
      </c>
      <c r="AX21" s="62"/>
      <c r="AY21" s="7" t="s">
        <v>10</v>
      </c>
      <c r="AZ21" s="16">
        <v>20530</v>
      </c>
      <c r="BA21" s="21">
        <v>11446.79</v>
      </c>
      <c r="BB21" s="47">
        <v>87.01</v>
      </c>
      <c r="BC21" s="47">
        <v>18.66</v>
      </c>
      <c r="BD21" s="48">
        <f t="shared" si="5"/>
        <v>105.67</v>
      </c>
      <c r="BG21" s="7" t="s">
        <v>10</v>
      </c>
      <c r="BH21" s="16">
        <v>24345</v>
      </c>
      <c r="BI21" s="21">
        <v>11436.88127206542</v>
      </c>
      <c r="BJ21" s="47">
        <v>86.04978028654544</v>
      </c>
      <c r="BK21" s="47">
        <v>16.690219713454553</v>
      </c>
      <c r="BL21" s="48">
        <f t="shared" si="6"/>
        <v>102.74</v>
      </c>
      <c r="BO21" s="7" t="s">
        <v>10</v>
      </c>
      <c r="BP21" s="16">
        <v>30630</v>
      </c>
      <c r="BQ21" s="21">
        <v>13903.854660013192</v>
      </c>
      <c r="BR21" s="47">
        <v>108.55773761935909</v>
      </c>
      <c r="BS21" s="47">
        <v>15.252262380640914</v>
      </c>
      <c r="BT21" s="48">
        <v>123.81</v>
      </c>
      <c r="BW21" s="7" t="s">
        <v>10</v>
      </c>
      <c r="BX21" s="16">
        <v>15915</v>
      </c>
      <c r="BY21" s="21">
        <v>9151.763094895285</v>
      </c>
      <c r="BZ21" s="47">
        <v>70.7692425300002</v>
      </c>
      <c r="CA21" s="47">
        <v>9.070757469999805</v>
      </c>
      <c r="CB21" s="48">
        <v>79.84</v>
      </c>
      <c r="CE21" s="7" t="s">
        <v>10</v>
      </c>
      <c r="CF21" s="16">
        <v>29820</v>
      </c>
      <c r="CG21" s="21">
        <v>15359.965730211876</v>
      </c>
      <c r="CH21" s="47">
        <v>115.69189321942632</v>
      </c>
      <c r="CI21" s="47">
        <v>15.718106780573677</v>
      </c>
      <c r="CJ21" s="48">
        <v>131.41</v>
      </c>
      <c r="CM21" s="7" t="s">
        <v>10</v>
      </c>
      <c r="CN21" s="16">
        <v>28180</v>
      </c>
      <c r="CO21" s="21">
        <v>14513.00448173123</v>
      </c>
      <c r="CP21" s="47">
        <v>165.09415623333368</v>
      </c>
      <c r="CQ21" s="47">
        <v>9.695843766666314</v>
      </c>
      <c r="CR21" s="48">
        <v>174.79</v>
      </c>
      <c r="CU21" s="7" t="s">
        <v>10</v>
      </c>
      <c r="CV21" s="16">
        <v>32880</v>
      </c>
      <c r="CW21" s="21">
        <v>15390.230309333283</v>
      </c>
      <c r="CX21" s="47">
        <v>173.9137535941686</v>
      </c>
      <c r="CY21" s="47">
        <v>10.696246405831403</v>
      </c>
      <c r="CZ21" s="48">
        <v>184.61</v>
      </c>
      <c r="DC21" s="7" t="s">
        <v>10</v>
      </c>
      <c r="DD21" s="16">
        <v>16325</v>
      </c>
      <c r="DE21" s="21">
        <v>7766.522537853485</v>
      </c>
      <c r="DF21" s="47">
        <v>88.28293728732815</v>
      </c>
      <c r="DG21" s="47">
        <v>5.267062712671844</v>
      </c>
      <c r="DH21" s="48">
        <v>93.55</v>
      </c>
      <c r="DM21" s="7" t="s">
        <v>10</v>
      </c>
      <c r="DN21" s="16">
        <v>22585</v>
      </c>
      <c r="DO21" s="21">
        <v>12930.045656925391</v>
      </c>
      <c r="DP21" s="47">
        <v>145.74205765657283</v>
      </c>
      <c r="DQ21" s="47">
        <v>9.367942343427188</v>
      </c>
      <c r="DR21" s="48">
        <v>155.11</v>
      </c>
    </row>
    <row r="22" spans="2:122" ht="15" customHeight="1">
      <c r="B22" s="7" t="s">
        <v>11</v>
      </c>
      <c r="C22" s="16">
        <v>1555</v>
      </c>
      <c r="D22" s="21">
        <v>635.13</v>
      </c>
      <c r="E22" s="47">
        <v>4.88</v>
      </c>
      <c r="F22" s="47">
        <v>0.74</v>
      </c>
      <c r="G22" s="48">
        <v>5.62</v>
      </c>
      <c r="H22" s="62"/>
      <c r="I22" s="7" t="s">
        <v>11</v>
      </c>
      <c r="J22" s="16">
        <v>3285</v>
      </c>
      <c r="K22" s="21">
        <v>1659.62</v>
      </c>
      <c r="L22" s="47">
        <v>12.8</v>
      </c>
      <c r="M22" s="47">
        <v>1.92</v>
      </c>
      <c r="N22" s="48">
        <v>14.72</v>
      </c>
      <c r="O22" s="62"/>
      <c r="P22" s="7" t="s">
        <v>11</v>
      </c>
      <c r="Q22" s="16">
        <v>3660</v>
      </c>
      <c r="R22" s="21">
        <v>1253.69</v>
      </c>
      <c r="S22" s="47">
        <v>9.67</v>
      </c>
      <c r="T22" s="47">
        <v>1.56</v>
      </c>
      <c r="U22" s="48">
        <f t="shared" si="0"/>
        <v>11.23</v>
      </c>
      <c r="V22" s="62"/>
      <c r="W22" s="7" t="s">
        <v>11</v>
      </c>
      <c r="X22" s="16">
        <v>3900</v>
      </c>
      <c r="Y22" s="21">
        <v>2068.5793794939686</v>
      </c>
      <c r="Z22" s="47">
        <v>15.653594047288484</v>
      </c>
      <c r="AA22" s="47">
        <v>2.9362193976347144</v>
      </c>
      <c r="AB22" s="48">
        <f t="shared" si="1"/>
        <v>18.589813444923198</v>
      </c>
      <c r="AC22" s="62"/>
      <c r="AD22" s="7" t="s">
        <v>11</v>
      </c>
      <c r="AE22" s="16">
        <v>5680</v>
      </c>
      <c r="AF22" s="21">
        <v>2452.2424459645626</v>
      </c>
      <c r="AG22" s="47">
        <v>17.64646403545373</v>
      </c>
      <c r="AH22" s="47">
        <v>4.273535964546273</v>
      </c>
      <c r="AI22" s="48">
        <f t="shared" si="2"/>
        <v>21.92</v>
      </c>
      <c r="AJ22" s="62"/>
      <c r="AK22" s="7" t="s">
        <v>11</v>
      </c>
      <c r="AL22" s="16">
        <v>7050</v>
      </c>
      <c r="AM22" s="21">
        <v>3124.410987599632</v>
      </c>
      <c r="AN22" s="47">
        <v>23.1976616532617</v>
      </c>
      <c r="AO22" s="47">
        <v>5.432338346738298</v>
      </c>
      <c r="AP22" s="48">
        <f t="shared" si="3"/>
        <v>28.63</v>
      </c>
      <c r="AQ22" s="62"/>
      <c r="AR22" s="7" t="s">
        <v>11</v>
      </c>
      <c r="AS22" s="16">
        <v>8025</v>
      </c>
      <c r="AT22" s="21">
        <v>3439.9554223061864</v>
      </c>
      <c r="AU22" s="47">
        <v>25.814757136285426</v>
      </c>
      <c r="AV22" s="47">
        <v>6.0152428637145725</v>
      </c>
      <c r="AW22" s="48">
        <f t="shared" si="4"/>
        <v>31.83</v>
      </c>
      <c r="AX22" s="62"/>
      <c r="AY22" s="7" t="s">
        <v>11</v>
      </c>
      <c r="AZ22" s="16">
        <v>10935</v>
      </c>
      <c r="BA22" s="21">
        <v>5158.47</v>
      </c>
      <c r="BB22" s="47">
        <v>39.21</v>
      </c>
      <c r="BC22" s="47">
        <v>8.41</v>
      </c>
      <c r="BD22" s="48">
        <f t="shared" si="5"/>
        <v>47.620000000000005</v>
      </c>
      <c r="BG22" s="7" t="s">
        <v>11</v>
      </c>
      <c r="BH22" s="16">
        <v>12555</v>
      </c>
      <c r="BI22" s="21">
        <v>5728.459317310556</v>
      </c>
      <c r="BJ22" s="47">
        <v>43.10026954979198</v>
      </c>
      <c r="BK22" s="47">
        <v>8.35973045020802</v>
      </c>
      <c r="BL22" s="48">
        <f t="shared" si="6"/>
        <v>51.46</v>
      </c>
      <c r="BO22" s="7" t="s">
        <v>11</v>
      </c>
      <c r="BP22" s="16">
        <v>11145</v>
      </c>
      <c r="BQ22" s="21">
        <v>5069.218959316659</v>
      </c>
      <c r="BR22" s="47">
        <v>39.579163848944916</v>
      </c>
      <c r="BS22" s="47">
        <v>5.560836151055085</v>
      </c>
      <c r="BT22" s="48">
        <v>45.14</v>
      </c>
      <c r="BW22" s="7" t="s">
        <v>11</v>
      </c>
      <c r="BX22" s="16">
        <v>9100</v>
      </c>
      <c r="BY22" s="21">
        <v>4483.034251519972</v>
      </c>
      <c r="BZ22" s="47">
        <v>34.66664673532449</v>
      </c>
      <c r="CA22" s="47">
        <v>4.443353264675508</v>
      </c>
      <c r="CB22" s="48">
        <v>39.11</v>
      </c>
      <c r="CE22" s="7" t="s">
        <v>11</v>
      </c>
      <c r="CF22" s="16">
        <v>8625</v>
      </c>
      <c r="CG22" s="21">
        <v>4516.468121264645</v>
      </c>
      <c r="CH22" s="47">
        <v>34.01822352940136</v>
      </c>
      <c r="CI22" s="47">
        <v>4.62177647059864</v>
      </c>
      <c r="CJ22" s="48">
        <v>38.64</v>
      </c>
      <c r="CM22" s="7" t="s">
        <v>11</v>
      </c>
      <c r="CN22" s="16">
        <v>13110</v>
      </c>
      <c r="CO22" s="21">
        <v>6610.105193607319</v>
      </c>
      <c r="CP22" s="47">
        <v>75.1939228659288</v>
      </c>
      <c r="CQ22" s="47">
        <v>4.416077134071202</v>
      </c>
      <c r="CR22" s="48">
        <v>79.61</v>
      </c>
      <c r="CU22" s="7" t="s">
        <v>11</v>
      </c>
      <c r="CV22" s="16">
        <v>14220</v>
      </c>
      <c r="CW22" s="21">
        <v>7081.95690795657</v>
      </c>
      <c r="CX22" s="47">
        <v>80.02802322639414</v>
      </c>
      <c r="CY22" s="47">
        <v>4.921976773605863</v>
      </c>
      <c r="CZ22" s="48">
        <v>84.95</v>
      </c>
      <c r="DC22" s="7" t="s">
        <v>11</v>
      </c>
      <c r="DD22" s="16">
        <v>12095</v>
      </c>
      <c r="DE22" s="21">
        <v>5279.242845345838</v>
      </c>
      <c r="DF22" s="47">
        <v>60.009748606105795</v>
      </c>
      <c r="DG22" s="47">
        <v>3.5802513938942084</v>
      </c>
      <c r="DH22" s="48">
        <v>63.59</v>
      </c>
      <c r="DM22" s="7" t="s">
        <v>11</v>
      </c>
      <c r="DN22" s="16">
        <v>8640</v>
      </c>
      <c r="DO22" s="21">
        <v>4662.352224820044</v>
      </c>
      <c r="DP22" s="47">
        <v>52.55208100530022</v>
      </c>
      <c r="DQ22" s="47">
        <v>3.377918994699783</v>
      </c>
      <c r="DR22" s="48">
        <v>55.93</v>
      </c>
    </row>
    <row r="23" spans="2:122" ht="15" customHeight="1">
      <c r="B23" s="7" t="s">
        <v>68</v>
      </c>
      <c r="C23" s="16">
        <v>11035</v>
      </c>
      <c r="D23" s="21">
        <v>4474.19</v>
      </c>
      <c r="E23" s="47">
        <v>34.41</v>
      </c>
      <c r="F23" s="47">
        <v>5.18</v>
      </c>
      <c r="G23" s="48">
        <v>39.59</v>
      </c>
      <c r="H23" s="62"/>
      <c r="I23" s="7" t="s">
        <v>68</v>
      </c>
      <c r="J23" s="16">
        <v>14580</v>
      </c>
      <c r="K23" s="21">
        <v>6493.03</v>
      </c>
      <c r="L23" s="47">
        <v>50.07</v>
      </c>
      <c r="M23" s="47">
        <v>7.52</v>
      </c>
      <c r="N23" s="48">
        <v>57.59</v>
      </c>
      <c r="O23" s="62"/>
      <c r="P23" s="7" t="s">
        <v>68</v>
      </c>
      <c r="Q23" s="16">
        <v>17945</v>
      </c>
      <c r="R23" s="21">
        <v>8145.08</v>
      </c>
      <c r="S23" s="47">
        <v>62.84</v>
      </c>
      <c r="T23" s="47">
        <v>10.12</v>
      </c>
      <c r="U23" s="48">
        <f t="shared" si="0"/>
        <v>72.96000000000001</v>
      </c>
      <c r="V23" s="62"/>
      <c r="W23" s="7" t="s">
        <v>68</v>
      </c>
      <c r="X23" s="16">
        <v>28400</v>
      </c>
      <c r="Y23" s="21">
        <v>13683.335465108841</v>
      </c>
      <c r="Z23" s="47">
        <v>103.54612479801318</v>
      </c>
      <c r="AA23" s="47">
        <v>19.42264116875421</v>
      </c>
      <c r="AB23" s="48">
        <f t="shared" si="1"/>
        <v>122.96876596676739</v>
      </c>
      <c r="AC23" s="62"/>
      <c r="AD23" s="7" t="s">
        <v>68</v>
      </c>
      <c r="AE23" s="16">
        <v>44860</v>
      </c>
      <c r="AF23" s="21">
        <v>19870.771133769413</v>
      </c>
      <c r="AG23" s="47">
        <v>142.99110136757713</v>
      </c>
      <c r="AH23" s="47">
        <v>34.628898632422874</v>
      </c>
      <c r="AI23" s="48">
        <f t="shared" si="2"/>
        <v>177.62</v>
      </c>
      <c r="AJ23" s="62"/>
      <c r="AK23" s="7" t="s">
        <v>68</v>
      </c>
      <c r="AL23" s="16">
        <v>44530</v>
      </c>
      <c r="AM23" s="21">
        <v>20901.796592908053</v>
      </c>
      <c r="AN23" s="47">
        <v>155.18854825180628</v>
      </c>
      <c r="AO23" s="47">
        <v>36.34145174819372</v>
      </c>
      <c r="AP23" s="48">
        <f t="shared" si="3"/>
        <v>191.53</v>
      </c>
      <c r="AQ23" s="62"/>
      <c r="AR23" s="7" t="s">
        <v>68</v>
      </c>
      <c r="AS23" s="16">
        <v>34090</v>
      </c>
      <c r="AT23" s="21">
        <v>15742.956530547981</v>
      </c>
      <c r="AU23" s="47">
        <v>118.14124008930878</v>
      </c>
      <c r="AV23" s="47">
        <v>27.528759910691207</v>
      </c>
      <c r="AW23" s="48">
        <f t="shared" si="4"/>
        <v>145.67</v>
      </c>
      <c r="AX23" s="62"/>
      <c r="AY23" s="7" t="s">
        <v>68</v>
      </c>
      <c r="AZ23" s="16">
        <v>46775</v>
      </c>
      <c r="BA23" s="21">
        <v>26527.9</v>
      </c>
      <c r="BB23" s="47">
        <v>201.65</v>
      </c>
      <c r="BC23" s="47">
        <v>43.24</v>
      </c>
      <c r="BD23" s="48">
        <f t="shared" si="5"/>
        <v>244.89000000000001</v>
      </c>
      <c r="BG23" s="7" t="s">
        <v>112</v>
      </c>
      <c r="BH23" s="16">
        <v>54470</v>
      </c>
      <c r="BI23" s="21">
        <v>24762.84055840912</v>
      </c>
      <c r="BJ23" s="47">
        <v>186.3127664467786</v>
      </c>
      <c r="BK23" s="47">
        <v>36.13723355322139</v>
      </c>
      <c r="BL23" s="48">
        <f t="shared" si="6"/>
        <v>222.45</v>
      </c>
      <c r="BO23" s="7" t="s">
        <v>112</v>
      </c>
      <c r="BP23" s="16">
        <v>50945</v>
      </c>
      <c r="BQ23" s="21">
        <v>25198.981884826426</v>
      </c>
      <c r="BR23" s="47">
        <v>196.74719929252876</v>
      </c>
      <c r="BS23" s="47">
        <v>27.642800707471224</v>
      </c>
      <c r="BT23" s="48">
        <v>224.39</v>
      </c>
      <c r="BW23" s="7" t="s">
        <v>112</v>
      </c>
      <c r="BX23" s="16">
        <v>30800</v>
      </c>
      <c r="BY23" s="21">
        <v>15762.261312362856</v>
      </c>
      <c r="BZ23" s="47">
        <v>121.88725626628666</v>
      </c>
      <c r="CA23" s="47">
        <v>15.622743733713335</v>
      </c>
      <c r="CB23" s="48">
        <v>137.51</v>
      </c>
      <c r="CE23" s="7" t="s">
        <v>112</v>
      </c>
      <c r="CF23" s="16">
        <v>45455</v>
      </c>
      <c r="CG23" s="21">
        <v>24239.781547304916</v>
      </c>
      <c r="CH23" s="47">
        <v>182.57503094014635</v>
      </c>
      <c r="CI23" s="47">
        <v>24.804969059853647</v>
      </c>
      <c r="CJ23" s="48">
        <v>207.38</v>
      </c>
      <c r="CM23" s="7" t="s">
        <v>112</v>
      </c>
      <c r="CN23" s="16">
        <v>50150</v>
      </c>
      <c r="CO23" s="21">
        <v>25218.20310768013</v>
      </c>
      <c r="CP23" s="47">
        <v>286.87223028312894</v>
      </c>
      <c r="CQ23" s="47">
        <v>16.847769716871085</v>
      </c>
      <c r="CR23" s="48">
        <v>303.72</v>
      </c>
      <c r="CU23" s="7" t="s">
        <v>112</v>
      </c>
      <c r="CV23" s="16">
        <v>45385</v>
      </c>
      <c r="CW23" s="21">
        <v>23500.925866426805</v>
      </c>
      <c r="CX23" s="47">
        <v>265.56680103025906</v>
      </c>
      <c r="CY23" s="47">
        <v>16.33319896974092</v>
      </c>
      <c r="CZ23" s="48">
        <v>281.9</v>
      </c>
      <c r="DC23" s="7" t="s">
        <v>112</v>
      </c>
      <c r="DD23" s="16">
        <v>28845</v>
      </c>
      <c r="DE23" s="21">
        <v>15254.097820472467</v>
      </c>
      <c r="DF23" s="47">
        <v>173.39504967582764</v>
      </c>
      <c r="DG23" s="47">
        <v>10.344950324172373</v>
      </c>
      <c r="DH23" s="48">
        <v>183.74</v>
      </c>
      <c r="DM23" s="7" t="s">
        <v>112</v>
      </c>
      <c r="DN23" s="16">
        <v>40505</v>
      </c>
      <c r="DO23" s="21">
        <v>22431.474346090214</v>
      </c>
      <c r="DP23" s="47">
        <v>252.8381812572186</v>
      </c>
      <c r="DQ23" s="47">
        <v>16.25181874278138</v>
      </c>
      <c r="DR23" s="48">
        <v>269.09</v>
      </c>
    </row>
    <row r="24" spans="2:122" ht="15" customHeight="1">
      <c r="B24" s="7" t="s">
        <v>12</v>
      </c>
      <c r="C24" s="16">
        <v>2150</v>
      </c>
      <c r="D24" s="21">
        <v>666.78</v>
      </c>
      <c r="E24" s="47">
        <v>5.13</v>
      </c>
      <c r="F24" s="47">
        <v>0.77</v>
      </c>
      <c r="G24" s="48">
        <v>5.9</v>
      </c>
      <c r="H24" s="62"/>
      <c r="I24" s="7" t="s">
        <v>12</v>
      </c>
      <c r="J24" s="16">
        <v>2850</v>
      </c>
      <c r="K24" s="21">
        <v>1168.05</v>
      </c>
      <c r="L24" s="47">
        <v>9.01</v>
      </c>
      <c r="M24" s="47">
        <v>1.35</v>
      </c>
      <c r="N24" s="48">
        <v>10.36</v>
      </c>
      <c r="O24" s="62"/>
      <c r="P24" s="7" t="s">
        <v>12</v>
      </c>
      <c r="Q24" s="16">
        <v>1775</v>
      </c>
      <c r="R24" s="21">
        <v>967.9</v>
      </c>
      <c r="S24" s="47">
        <v>7.47</v>
      </c>
      <c r="T24" s="47">
        <v>1.2</v>
      </c>
      <c r="U24" s="48">
        <f t="shared" si="0"/>
        <v>8.67</v>
      </c>
      <c r="V24" s="62"/>
      <c r="W24" s="7" t="s">
        <v>12</v>
      </c>
      <c r="X24" s="16">
        <v>4255</v>
      </c>
      <c r="Y24" s="21">
        <v>2162.0493460768053</v>
      </c>
      <c r="Z24" s="47">
        <v>16.360910830490333</v>
      </c>
      <c r="AA24" s="47">
        <v>3.06889418483284</v>
      </c>
      <c r="AB24" s="48">
        <f t="shared" si="1"/>
        <v>19.429805015323172</v>
      </c>
      <c r="AC24" s="62"/>
      <c r="AD24" s="7" t="s">
        <v>12</v>
      </c>
      <c r="AE24" s="16">
        <v>3600</v>
      </c>
      <c r="AF24" s="21">
        <v>1542.7200424202242</v>
      </c>
      <c r="AG24" s="47">
        <v>11.101493569749401</v>
      </c>
      <c r="AH24" s="47">
        <v>2.688506430250598</v>
      </c>
      <c r="AI24" s="48">
        <f t="shared" si="2"/>
        <v>13.79</v>
      </c>
      <c r="AJ24" s="62"/>
      <c r="AK24" s="7" t="s">
        <v>12</v>
      </c>
      <c r="AL24" s="16">
        <v>4900</v>
      </c>
      <c r="AM24" s="21">
        <v>2090.9435739576998</v>
      </c>
      <c r="AN24" s="47">
        <v>15.52452662509585</v>
      </c>
      <c r="AO24" s="47">
        <v>3.6354733749041497</v>
      </c>
      <c r="AP24" s="48">
        <f t="shared" si="3"/>
        <v>19.16</v>
      </c>
      <c r="AQ24" s="62"/>
      <c r="AR24" s="7" t="s">
        <v>12</v>
      </c>
      <c r="AS24" s="16">
        <v>3050</v>
      </c>
      <c r="AT24" s="21">
        <v>1386.5732977753182</v>
      </c>
      <c r="AU24" s="47">
        <v>10.405382785376753</v>
      </c>
      <c r="AV24" s="47">
        <v>2.4246172146232468</v>
      </c>
      <c r="AW24" s="48">
        <f t="shared" si="4"/>
        <v>12.83</v>
      </c>
      <c r="AX24" s="62"/>
      <c r="AY24" s="7" t="s">
        <v>12</v>
      </c>
      <c r="AZ24" s="16">
        <v>5475</v>
      </c>
      <c r="BA24" s="21">
        <v>3157.7</v>
      </c>
      <c r="BB24" s="47">
        <v>24</v>
      </c>
      <c r="BC24" s="47">
        <v>5.15</v>
      </c>
      <c r="BD24" s="48">
        <f t="shared" si="5"/>
        <v>29.15</v>
      </c>
      <c r="BG24" s="7" t="s">
        <v>12</v>
      </c>
      <c r="BH24" s="16">
        <v>6750</v>
      </c>
      <c r="BI24" s="21">
        <v>3321.749437010241</v>
      </c>
      <c r="BJ24" s="47">
        <v>24.992461005942335</v>
      </c>
      <c r="BK24" s="47">
        <v>4.847538994057665</v>
      </c>
      <c r="BL24" s="48">
        <f t="shared" si="6"/>
        <v>29.84</v>
      </c>
      <c r="BO24" s="7" t="s">
        <v>12</v>
      </c>
      <c r="BP24" s="16">
        <v>8235</v>
      </c>
      <c r="BQ24" s="21">
        <v>4022.583587122789</v>
      </c>
      <c r="BR24" s="47">
        <v>31.407302815002364</v>
      </c>
      <c r="BS24" s="47">
        <v>4.412697184997636</v>
      </c>
      <c r="BT24" s="48">
        <v>35.82</v>
      </c>
      <c r="BW24" s="7" t="s">
        <v>12</v>
      </c>
      <c r="BX24" s="16">
        <v>5825</v>
      </c>
      <c r="BY24" s="21">
        <v>3271.4343528095114</v>
      </c>
      <c r="BZ24" s="47">
        <v>25.297522317211996</v>
      </c>
      <c r="CA24" s="47">
        <v>3.242477682788003</v>
      </c>
      <c r="CB24" s="48">
        <v>28.54</v>
      </c>
      <c r="CE24" s="7" t="s">
        <v>12</v>
      </c>
      <c r="CF24" s="16">
        <v>5500</v>
      </c>
      <c r="CG24" s="21">
        <v>2970.0687101794674</v>
      </c>
      <c r="CH24" s="47">
        <v>22.370679603573723</v>
      </c>
      <c r="CI24" s="47">
        <v>3.0393203964262767</v>
      </c>
      <c r="CJ24" s="48">
        <v>25.41</v>
      </c>
      <c r="CM24" s="7" t="s">
        <v>12</v>
      </c>
      <c r="CN24" s="16">
        <v>9625</v>
      </c>
      <c r="CO24" s="21">
        <v>4521.873242605886</v>
      </c>
      <c r="CP24" s="47">
        <v>51.4390282537179</v>
      </c>
      <c r="CQ24" s="47">
        <v>3.0209717462821004</v>
      </c>
      <c r="CR24" s="48">
        <v>54.46</v>
      </c>
      <c r="CU24" s="7" t="s">
        <v>12</v>
      </c>
      <c r="CV24" s="16">
        <v>6880</v>
      </c>
      <c r="CW24" s="21">
        <v>3939.8856206006767</v>
      </c>
      <c r="CX24" s="47">
        <v>44.521770190457765</v>
      </c>
      <c r="CY24" s="47">
        <v>2.738229809542233</v>
      </c>
      <c r="CZ24" s="48">
        <v>47.26</v>
      </c>
      <c r="DC24" s="7" t="s">
        <v>12</v>
      </c>
      <c r="DD24" s="16">
        <v>3480</v>
      </c>
      <c r="DE24" s="21">
        <v>1713.5331392976582</v>
      </c>
      <c r="DF24" s="47">
        <v>19.477924378519006</v>
      </c>
      <c r="DG24" s="47">
        <v>1.1620756214809944</v>
      </c>
      <c r="DH24" s="48">
        <v>20.64</v>
      </c>
      <c r="DM24" s="7" t="s">
        <v>12</v>
      </c>
      <c r="DN24" s="16">
        <v>4950</v>
      </c>
      <c r="DO24" s="21">
        <v>3035.155453347001</v>
      </c>
      <c r="DP24" s="47">
        <v>34.21100070450529</v>
      </c>
      <c r="DQ24" s="47">
        <v>2.1989992954947084</v>
      </c>
      <c r="DR24" s="48">
        <v>36.41</v>
      </c>
    </row>
    <row r="25" spans="2:122" ht="15" customHeight="1">
      <c r="B25" s="7" t="s">
        <v>13</v>
      </c>
      <c r="C25" s="16">
        <v>225</v>
      </c>
      <c r="D25" s="21">
        <v>120.92</v>
      </c>
      <c r="E25" s="47">
        <v>0.93</v>
      </c>
      <c r="F25" s="47">
        <v>0.14</v>
      </c>
      <c r="G25" s="48">
        <v>1.07</v>
      </c>
      <c r="H25" s="62"/>
      <c r="I25" s="7" t="s">
        <v>13</v>
      </c>
      <c r="J25" s="16">
        <v>400</v>
      </c>
      <c r="K25" s="21">
        <v>178.14</v>
      </c>
      <c r="L25" s="47">
        <v>1.37</v>
      </c>
      <c r="M25" s="47">
        <v>0.21</v>
      </c>
      <c r="N25" s="48">
        <v>1.58</v>
      </c>
      <c r="O25" s="62"/>
      <c r="P25" s="7" t="s">
        <v>13</v>
      </c>
      <c r="Q25" s="16">
        <v>300</v>
      </c>
      <c r="R25" s="21">
        <v>77.03</v>
      </c>
      <c r="S25" s="47">
        <v>0.59</v>
      </c>
      <c r="T25" s="47">
        <v>0.1</v>
      </c>
      <c r="U25" s="48">
        <f t="shared" si="0"/>
        <v>0.69</v>
      </c>
      <c r="V25" s="62"/>
      <c r="W25" s="7" t="s">
        <v>13</v>
      </c>
      <c r="X25" s="16">
        <v>725</v>
      </c>
      <c r="Y25" s="21">
        <v>349.39963698822277</v>
      </c>
      <c r="Z25" s="47">
        <v>2.6440174991116647</v>
      </c>
      <c r="AA25" s="47">
        <v>0.4959509902406134</v>
      </c>
      <c r="AB25" s="48">
        <f t="shared" si="1"/>
        <v>3.1399684893522783</v>
      </c>
      <c r="AC25" s="62"/>
      <c r="AD25" s="7" t="s">
        <v>13</v>
      </c>
      <c r="AE25" s="16">
        <v>825</v>
      </c>
      <c r="AF25" s="21">
        <v>344.5669130278674</v>
      </c>
      <c r="AG25" s="47">
        <v>2.479521406441491</v>
      </c>
      <c r="AH25" s="47">
        <v>0.6004785935585089</v>
      </c>
      <c r="AI25" s="48">
        <f t="shared" si="2"/>
        <v>3.08</v>
      </c>
      <c r="AJ25" s="62"/>
      <c r="AK25" s="7" t="s">
        <v>13</v>
      </c>
      <c r="AL25" s="16">
        <v>1075</v>
      </c>
      <c r="AM25" s="21">
        <v>544.5620268292757</v>
      </c>
      <c r="AN25" s="47">
        <v>4.043183082423189</v>
      </c>
      <c r="AO25" s="47">
        <v>0.9468169175768111</v>
      </c>
      <c r="AP25" s="48">
        <f t="shared" si="3"/>
        <v>4.99</v>
      </c>
      <c r="AQ25" s="62"/>
      <c r="AR25" s="7" t="s">
        <v>13</v>
      </c>
      <c r="AS25" s="16">
        <v>725</v>
      </c>
      <c r="AT25" s="21">
        <v>218.30694166065024</v>
      </c>
      <c r="AU25" s="47">
        <v>1.6382597994123962</v>
      </c>
      <c r="AV25" s="47">
        <v>0.38174020058760383</v>
      </c>
      <c r="AW25" s="48">
        <f t="shared" si="4"/>
        <v>2.02</v>
      </c>
      <c r="AX25" s="62"/>
      <c r="AY25" s="7" t="s">
        <v>13</v>
      </c>
      <c r="AZ25" s="16">
        <v>1800</v>
      </c>
      <c r="BA25" s="21">
        <v>1049.68</v>
      </c>
      <c r="BB25" s="47">
        <v>7.98</v>
      </c>
      <c r="BC25" s="47">
        <v>1.71</v>
      </c>
      <c r="BD25" s="48">
        <f t="shared" si="5"/>
        <v>9.690000000000001</v>
      </c>
      <c r="BG25" s="7" t="s">
        <v>13</v>
      </c>
      <c r="BH25" s="16">
        <v>2600</v>
      </c>
      <c r="BI25" s="21">
        <v>1178.8648303598677</v>
      </c>
      <c r="BJ25" s="47">
        <v>8.869643500433291</v>
      </c>
      <c r="BK25" s="47">
        <v>1.7203564995667087</v>
      </c>
      <c r="BL25" s="48">
        <f t="shared" si="6"/>
        <v>10.59</v>
      </c>
      <c r="BO25" s="7" t="s">
        <v>13</v>
      </c>
      <c r="BP25" s="16">
        <v>1975</v>
      </c>
      <c r="BQ25" s="21">
        <v>1097.1703418813415</v>
      </c>
      <c r="BR25" s="47">
        <v>8.566425139658659</v>
      </c>
      <c r="BS25" s="47">
        <v>1.203574860341341</v>
      </c>
      <c r="BT25" s="48">
        <v>9.77</v>
      </c>
      <c r="BW25" s="7" t="s">
        <v>13</v>
      </c>
      <c r="BX25" s="16">
        <v>1600</v>
      </c>
      <c r="BY25" s="21">
        <v>829.8943487855943</v>
      </c>
      <c r="BZ25" s="47">
        <v>6.417451351668354</v>
      </c>
      <c r="CA25" s="47">
        <v>0.8225486483316464</v>
      </c>
      <c r="CB25" s="48">
        <v>7.24</v>
      </c>
      <c r="CE25" s="7" t="s">
        <v>13</v>
      </c>
      <c r="CF25" s="16">
        <v>2550</v>
      </c>
      <c r="CG25" s="21">
        <v>1365.2263886224391</v>
      </c>
      <c r="CH25" s="47">
        <v>10.282941273897722</v>
      </c>
      <c r="CI25" s="47">
        <v>1.3970587261022782</v>
      </c>
      <c r="CJ25" s="48">
        <v>11.68</v>
      </c>
      <c r="CM25" s="7" t="s">
        <v>13</v>
      </c>
      <c r="CN25" s="16">
        <v>1175</v>
      </c>
      <c r="CO25" s="21">
        <v>661.757799184152</v>
      </c>
      <c r="CP25" s="47">
        <v>7.527893044108185</v>
      </c>
      <c r="CQ25" s="47">
        <v>0.4421069558918145</v>
      </c>
      <c r="CR25" s="48">
        <v>7.97</v>
      </c>
      <c r="CU25" s="7" t="s">
        <v>13</v>
      </c>
      <c r="CV25" s="16">
        <v>2000</v>
      </c>
      <c r="CW25" s="21">
        <v>869.5092472040851</v>
      </c>
      <c r="CX25" s="47">
        <v>9.825689020026967</v>
      </c>
      <c r="CY25" s="47">
        <v>0.6043109799730324</v>
      </c>
      <c r="CZ25" s="48">
        <v>10.43</v>
      </c>
      <c r="DC25" s="7" t="s">
        <v>13</v>
      </c>
      <c r="DD25" s="16">
        <v>980</v>
      </c>
      <c r="DE25" s="21">
        <v>505.59190011253577</v>
      </c>
      <c r="DF25" s="47">
        <v>5.747120129126974</v>
      </c>
      <c r="DG25" s="47">
        <v>0.34287987087302607</v>
      </c>
      <c r="DH25" s="48">
        <v>6.09</v>
      </c>
      <c r="DM25" s="7" t="s">
        <v>13</v>
      </c>
      <c r="DN25" s="16">
        <v>150</v>
      </c>
      <c r="DO25" s="21">
        <v>120.03910609227361</v>
      </c>
      <c r="DP25" s="47">
        <v>1.3530305139930683</v>
      </c>
      <c r="DQ25" s="47">
        <v>0.08696948600693166</v>
      </c>
      <c r="DR25" s="48">
        <v>1.44</v>
      </c>
    </row>
    <row r="26" spans="2:122" ht="15" customHeight="1">
      <c r="B26" s="7" t="s">
        <v>14</v>
      </c>
      <c r="C26" s="16">
        <v>25</v>
      </c>
      <c r="D26" s="21">
        <v>4.52</v>
      </c>
      <c r="E26" s="47">
        <v>0.03</v>
      </c>
      <c r="F26" s="47">
        <v>0.01</v>
      </c>
      <c r="G26" s="48">
        <v>0.04</v>
      </c>
      <c r="H26" s="62"/>
      <c r="I26" s="7" t="s">
        <v>14</v>
      </c>
      <c r="J26" s="16">
        <v>100</v>
      </c>
      <c r="K26" s="21">
        <v>73.28</v>
      </c>
      <c r="L26" s="47">
        <v>0.57</v>
      </c>
      <c r="M26" s="47">
        <v>0.08</v>
      </c>
      <c r="N26" s="48">
        <v>0.65</v>
      </c>
      <c r="O26" s="62"/>
      <c r="P26" s="7" t="s">
        <v>14</v>
      </c>
      <c r="Q26" s="16">
        <v>250</v>
      </c>
      <c r="R26" s="21">
        <v>149.59</v>
      </c>
      <c r="S26" s="47">
        <v>1.15</v>
      </c>
      <c r="T26" s="47">
        <v>0.19</v>
      </c>
      <c r="U26" s="48">
        <f t="shared" si="0"/>
        <v>1.3399999999999999</v>
      </c>
      <c r="V26" s="62"/>
      <c r="W26" s="7" t="s">
        <v>14</v>
      </c>
      <c r="X26" s="16">
        <v>600</v>
      </c>
      <c r="Y26" s="21">
        <v>195.8418347449911</v>
      </c>
      <c r="Z26" s="47">
        <v>1.4819970695657736</v>
      </c>
      <c r="AA26" s="47">
        <v>0.27798526841512083</v>
      </c>
      <c r="AB26" s="48">
        <f t="shared" si="1"/>
        <v>1.7599823379808943</v>
      </c>
      <c r="AC26" s="62"/>
      <c r="AD26" s="7" t="s">
        <v>14</v>
      </c>
      <c r="AE26" s="16">
        <v>680</v>
      </c>
      <c r="AF26" s="21">
        <v>279.68093589924297</v>
      </c>
      <c r="AG26" s="47">
        <v>2.012598544189522</v>
      </c>
      <c r="AH26" s="47">
        <v>0.487401455810478</v>
      </c>
      <c r="AI26" s="48">
        <f t="shared" si="2"/>
        <v>2.5</v>
      </c>
      <c r="AJ26" s="62"/>
      <c r="AK26" s="7" t="s">
        <v>14</v>
      </c>
      <c r="AL26" s="16">
        <v>450</v>
      </c>
      <c r="AM26" s="21">
        <v>218.2613333985073</v>
      </c>
      <c r="AN26" s="47">
        <v>1.62051426149226</v>
      </c>
      <c r="AO26" s="47">
        <v>0.3794857385077399</v>
      </c>
      <c r="AP26" s="48">
        <f t="shared" si="3"/>
        <v>2</v>
      </c>
      <c r="AQ26" s="62"/>
      <c r="AR26" s="7" t="s">
        <v>14</v>
      </c>
      <c r="AS26" s="16">
        <v>600</v>
      </c>
      <c r="AT26" s="21">
        <v>367.4473275476291</v>
      </c>
      <c r="AU26" s="47">
        <v>2.7574669891099735</v>
      </c>
      <c r="AV26" s="47">
        <v>0.6425330108900265</v>
      </c>
      <c r="AW26" s="48">
        <f t="shared" si="4"/>
        <v>3.4</v>
      </c>
      <c r="AX26" s="62"/>
      <c r="AY26" s="7" t="s">
        <v>14</v>
      </c>
      <c r="AZ26" s="16">
        <v>855</v>
      </c>
      <c r="BA26" s="21">
        <v>405.14</v>
      </c>
      <c r="BB26" s="47">
        <v>3.08</v>
      </c>
      <c r="BC26" s="47">
        <v>0.66</v>
      </c>
      <c r="BD26" s="48">
        <f t="shared" si="5"/>
        <v>3.74</v>
      </c>
      <c r="BG26" s="7" t="s">
        <v>14</v>
      </c>
      <c r="BH26" s="16">
        <v>1280</v>
      </c>
      <c r="BI26" s="21">
        <v>625.6109864610441</v>
      </c>
      <c r="BJ26" s="47">
        <v>4.707025162647318</v>
      </c>
      <c r="BK26" s="47">
        <v>0.9129748373526825</v>
      </c>
      <c r="BL26" s="48">
        <f t="shared" si="6"/>
        <v>5.62</v>
      </c>
      <c r="BO26" s="7" t="s">
        <v>14</v>
      </c>
      <c r="BP26" s="16">
        <v>1625</v>
      </c>
      <c r="BQ26" s="21">
        <v>688.3985870760106</v>
      </c>
      <c r="BR26" s="47">
        <v>5.3748399289772335</v>
      </c>
      <c r="BS26" s="47">
        <v>0.7551600710227664</v>
      </c>
      <c r="BT26" s="48">
        <v>6.13</v>
      </c>
      <c r="BW26" s="7" t="s">
        <v>14</v>
      </c>
      <c r="BX26" s="16">
        <v>775</v>
      </c>
      <c r="BY26" s="21">
        <v>402.33828235323705</v>
      </c>
      <c r="BZ26" s="47">
        <v>3.111222961927614</v>
      </c>
      <c r="CA26" s="47">
        <v>0.3987770380723856</v>
      </c>
      <c r="CB26" s="48">
        <v>3.51</v>
      </c>
      <c r="CE26" s="7" t="s">
        <v>14</v>
      </c>
      <c r="CF26" s="16">
        <v>1830</v>
      </c>
      <c r="CG26" s="21">
        <v>825.213895862536</v>
      </c>
      <c r="CH26" s="47">
        <v>6.215544982338862</v>
      </c>
      <c r="CI26" s="47">
        <v>0.8444550176611374</v>
      </c>
      <c r="CJ26" s="48">
        <v>7.06</v>
      </c>
      <c r="CM26" s="7" t="s">
        <v>14</v>
      </c>
      <c r="CN26" s="16">
        <v>2075</v>
      </c>
      <c r="CO26" s="21">
        <v>1067.7798365756828</v>
      </c>
      <c r="CP26" s="47">
        <v>12.146637960756742</v>
      </c>
      <c r="CQ26" s="47">
        <v>0.7133620392432576</v>
      </c>
      <c r="CR26" s="48">
        <v>12.86</v>
      </c>
      <c r="CU26" s="7" t="s">
        <v>14</v>
      </c>
      <c r="CV26" s="16">
        <v>1600</v>
      </c>
      <c r="CW26" s="21">
        <v>734.4560371877267</v>
      </c>
      <c r="CX26" s="47">
        <v>8.29955131988855</v>
      </c>
      <c r="CY26" s="47">
        <v>0.5104486801114501</v>
      </c>
      <c r="CZ26" s="48">
        <v>8.81</v>
      </c>
      <c r="DC26" s="7" t="s">
        <v>14</v>
      </c>
      <c r="DD26" s="16">
        <v>1300</v>
      </c>
      <c r="DE26" s="21">
        <v>623.4803234556886</v>
      </c>
      <c r="DF26" s="47">
        <v>7.087171128036712</v>
      </c>
      <c r="DG26" s="47">
        <v>0.4228288719632882</v>
      </c>
      <c r="DH26" s="48">
        <v>7.51</v>
      </c>
      <c r="DM26" s="7" t="s">
        <v>14</v>
      </c>
      <c r="DN26" s="16">
        <v>1425</v>
      </c>
      <c r="DO26" s="21">
        <v>921.9670231809348</v>
      </c>
      <c r="DP26" s="47">
        <v>10.39202603108565</v>
      </c>
      <c r="DQ26" s="47">
        <v>0.6679739689143513</v>
      </c>
      <c r="DR26" s="48">
        <v>11.06</v>
      </c>
    </row>
    <row r="27" spans="2:122" ht="15" customHeight="1" thickBot="1">
      <c r="B27" s="64" t="s">
        <v>80</v>
      </c>
      <c r="C27" s="18">
        <v>4160</v>
      </c>
      <c r="D27" s="22">
        <v>1226.19</v>
      </c>
      <c r="E27" s="49">
        <v>9.43</v>
      </c>
      <c r="F27" s="49">
        <v>1.42</v>
      </c>
      <c r="G27" s="50">
        <v>10.85</v>
      </c>
      <c r="H27" s="62"/>
      <c r="I27" s="64" t="s">
        <v>80</v>
      </c>
      <c r="J27" s="18">
        <v>9330</v>
      </c>
      <c r="K27" s="22">
        <v>4353.12</v>
      </c>
      <c r="L27" s="49">
        <v>33.57</v>
      </c>
      <c r="M27" s="49">
        <v>5.04</v>
      </c>
      <c r="N27" s="50">
        <v>38.61</v>
      </c>
      <c r="O27" s="62"/>
      <c r="P27" s="64" t="s">
        <v>80</v>
      </c>
      <c r="Q27" s="18">
        <v>6805</v>
      </c>
      <c r="R27" s="22">
        <v>3599.19</v>
      </c>
      <c r="S27" s="49">
        <v>27.77</v>
      </c>
      <c r="T27" s="49">
        <v>4.47</v>
      </c>
      <c r="U27" s="50">
        <f t="shared" si="0"/>
        <v>32.24</v>
      </c>
      <c r="V27" s="62"/>
      <c r="W27" s="64" t="s">
        <v>80</v>
      </c>
      <c r="X27" s="18">
        <v>10010</v>
      </c>
      <c r="Y27" s="22">
        <v>5105.240555738746</v>
      </c>
      <c r="Z27" s="49">
        <v>38.63296906345324</v>
      </c>
      <c r="AA27" s="49">
        <v>7.246570519821448</v>
      </c>
      <c r="AB27" s="50">
        <f t="shared" si="1"/>
        <v>45.879539583274685</v>
      </c>
      <c r="AC27" s="62"/>
      <c r="AD27" s="64" t="s">
        <v>80</v>
      </c>
      <c r="AE27" s="18">
        <v>12510</v>
      </c>
      <c r="AF27" s="22">
        <v>4933.571709262646</v>
      </c>
      <c r="AG27" s="49">
        <v>35.50223831950317</v>
      </c>
      <c r="AH27" s="49">
        <v>8.6</v>
      </c>
      <c r="AI27" s="50">
        <f t="shared" si="2"/>
        <v>44.10223831950317</v>
      </c>
      <c r="AJ27" s="62"/>
      <c r="AK27" s="64" t="s">
        <v>80</v>
      </c>
      <c r="AL27" s="18">
        <v>12640</v>
      </c>
      <c r="AM27" s="22">
        <v>6096.039041820309</v>
      </c>
      <c r="AN27" s="49">
        <v>45.26096332347882</v>
      </c>
      <c r="AO27" s="49">
        <v>10.59903667652118</v>
      </c>
      <c r="AP27" s="50">
        <f t="shared" si="3"/>
        <v>55.86</v>
      </c>
      <c r="AQ27" s="62"/>
      <c r="AR27" s="64" t="s">
        <v>80</v>
      </c>
      <c r="AS27" s="18">
        <v>8235</v>
      </c>
      <c r="AT27" s="22">
        <v>3804.160567551926</v>
      </c>
      <c r="AU27" s="49">
        <v>28.547893534315026</v>
      </c>
      <c r="AV27" s="49">
        <v>6.652106465684977</v>
      </c>
      <c r="AW27" s="50">
        <f t="shared" si="4"/>
        <v>35.2</v>
      </c>
      <c r="AX27" s="62"/>
      <c r="AY27" s="64" t="s">
        <v>80</v>
      </c>
      <c r="AZ27" s="18">
        <v>11425</v>
      </c>
      <c r="BA27" s="22">
        <v>5793.26</v>
      </c>
      <c r="BB27" s="49">
        <v>44.04</v>
      </c>
      <c r="BC27" s="49">
        <v>9.44</v>
      </c>
      <c r="BD27" s="50">
        <f t="shared" si="5"/>
        <v>53.48</v>
      </c>
      <c r="BG27" s="64" t="s">
        <v>113</v>
      </c>
      <c r="BH27" s="18">
        <v>15675</v>
      </c>
      <c r="BI27" s="22">
        <v>7063.17030088136</v>
      </c>
      <c r="BJ27" s="49">
        <v>53.14248159608048</v>
      </c>
      <c r="BK27" s="49">
        <v>10.307518403919524</v>
      </c>
      <c r="BL27" s="50">
        <f t="shared" si="6"/>
        <v>63.45</v>
      </c>
      <c r="BO27" s="64" t="s">
        <v>113</v>
      </c>
      <c r="BP27" s="18">
        <v>12290</v>
      </c>
      <c r="BQ27" s="22">
        <v>5531.894681788626</v>
      </c>
      <c r="BR27" s="49">
        <v>43.19161743905685</v>
      </c>
      <c r="BS27" s="49">
        <v>6.068382560943149</v>
      </c>
      <c r="BT27" s="50">
        <v>49.26</v>
      </c>
      <c r="BW27" s="64" t="s">
        <v>113</v>
      </c>
      <c r="BX27" s="18">
        <v>6930</v>
      </c>
      <c r="BY27" s="22">
        <v>2428.931111984357</v>
      </c>
      <c r="BZ27" s="49">
        <v>18.782568251637077</v>
      </c>
      <c r="CA27" s="49">
        <v>2.4074317483629244</v>
      </c>
      <c r="CB27" s="50">
        <v>21.19</v>
      </c>
      <c r="CE27" s="64" t="s">
        <v>113</v>
      </c>
      <c r="CF27" s="18">
        <v>25230</v>
      </c>
      <c r="CG27" s="22">
        <v>10825.964735805675</v>
      </c>
      <c r="CH27" s="49">
        <v>81.54161136887045</v>
      </c>
      <c r="CI27" s="49">
        <v>11.078388631129556</v>
      </c>
      <c r="CJ27" s="50">
        <v>92.62</v>
      </c>
      <c r="CM27" s="64" t="s">
        <v>113</v>
      </c>
      <c r="CN27" s="18">
        <v>22815</v>
      </c>
      <c r="CO27" s="22">
        <v>8068.131160191222</v>
      </c>
      <c r="CP27" s="49">
        <v>91.7798453068999</v>
      </c>
      <c r="CQ27" s="49">
        <v>5.390154693100101</v>
      </c>
      <c r="CR27" s="50">
        <v>97.17</v>
      </c>
      <c r="CU27" s="64" t="s">
        <v>113</v>
      </c>
      <c r="CV27" s="18">
        <v>22205</v>
      </c>
      <c r="CW27" s="22">
        <v>7507.124420971031</v>
      </c>
      <c r="CX27" s="49">
        <v>84.83253080090397</v>
      </c>
      <c r="CY27" s="49">
        <v>5.21746919909603</v>
      </c>
      <c r="CZ27" s="50">
        <v>90.05</v>
      </c>
      <c r="DC27" s="64" t="s">
        <v>113</v>
      </c>
      <c r="DD27" s="18">
        <v>20160</v>
      </c>
      <c r="DE27" s="22">
        <v>7908.49</v>
      </c>
      <c r="DF27" s="49">
        <v>89.9</v>
      </c>
      <c r="DG27" s="49">
        <v>5.36</v>
      </c>
      <c r="DH27" s="50">
        <v>95.26</v>
      </c>
      <c r="DM27" s="64" t="s">
        <v>113</v>
      </c>
      <c r="DN27" s="18">
        <v>16365</v>
      </c>
      <c r="DO27" s="22">
        <v>5064.149788267794</v>
      </c>
      <c r="DP27" s="49">
        <v>57.08097480908257</v>
      </c>
      <c r="DQ27" s="49">
        <v>3.6690251909174307</v>
      </c>
      <c r="DR27" s="50">
        <v>60.75</v>
      </c>
    </row>
    <row r="28" spans="2:122" s="17" customFormat="1" ht="15" customHeight="1" thickBot="1">
      <c r="B28" s="8" t="s">
        <v>15</v>
      </c>
      <c r="C28" s="19">
        <f aca="true" t="shared" si="7" ref="C28:AB28">SUM(C8:C27)</f>
        <v>142915</v>
      </c>
      <c r="D28" s="23">
        <f t="shared" si="7"/>
        <v>52667.5</v>
      </c>
      <c r="E28" s="23">
        <f t="shared" si="7"/>
        <v>404.9999999999999</v>
      </c>
      <c r="F28" s="23">
        <f t="shared" si="7"/>
        <v>61.03000000000001</v>
      </c>
      <c r="G28" s="51">
        <f t="shared" si="7"/>
        <v>466.03</v>
      </c>
      <c r="H28" s="63"/>
      <c r="I28" s="8" t="s">
        <v>15</v>
      </c>
      <c r="J28" s="19">
        <f t="shared" si="7"/>
        <v>277820</v>
      </c>
      <c r="K28" s="23">
        <f t="shared" si="7"/>
        <v>119787.98</v>
      </c>
      <c r="L28" s="23">
        <f t="shared" si="7"/>
        <v>923.7000000000003</v>
      </c>
      <c r="M28" s="23">
        <f t="shared" si="7"/>
        <v>138.76000000000002</v>
      </c>
      <c r="N28" s="51">
        <f t="shared" si="7"/>
        <v>1062.46</v>
      </c>
      <c r="O28" s="63"/>
      <c r="P28" s="8" t="s">
        <v>15</v>
      </c>
      <c r="Q28" s="19">
        <f t="shared" si="7"/>
        <v>287460</v>
      </c>
      <c r="R28" s="23">
        <f t="shared" si="7"/>
        <v>135931</v>
      </c>
      <c r="S28" s="23">
        <f t="shared" si="7"/>
        <v>1048.69</v>
      </c>
      <c r="T28" s="23">
        <f t="shared" si="7"/>
        <v>168.91999999999996</v>
      </c>
      <c r="U28" s="51">
        <f t="shared" si="7"/>
        <v>1217.6100000000001</v>
      </c>
      <c r="V28" s="63"/>
      <c r="W28" s="8" t="s">
        <v>15</v>
      </c>
      <c r="X28" s="19">
        <f t="shared" si="7"/>
        <v>458020</v>
      </c>
      <c r="Y28" s="23">
        <f t="shared" si="7"/>
        <v>226096.06000000003</v>
      </c>
      <c r="Z28" s="23">
        <f t="shared" si="7"/>
        <v>1710.9403555</v>
      </c>
      <c r="AA28" s="23">
        <f t="shared" si="7"/>
        <v>320.929254</v>
      </c>
      <c r="AB28" s="51">
        <f t="shared" si="7"/>
        <v>2031.8696095000003</v>
      </c>
      <c r="AC28" s="63"/>
      <c r="AD28" s="8" t="s">
        <v>15</v>
      </c>
      <c r="AE28" s="19">
        <f aca="true" t="shared" si="8" ref="AE28:AP28">SUM(AE8:AE27)</f>
        <v>629755</v>
      </c>
      <c r="AF28" s="23">
        <f t="shared" si="8"/>
        <v>272767.2231638137</v>
      </c>
      <c r="AG28" s="23">
        <f t="shared" si="8"/>
        <v>1962.847108177157</v>
      </c>
      <c r="AH28" s="23">
        <f t="shared" si="8"/>
        <v>475.35513014234647</v>
      </c>
      <c r="AI28" s="51">
        <f t="shared" si="8"/>
        <v>2438.202238319503</v>
      </c>
      <c r="AJ28" s="63"/>
      <c r="AK28" s="8" t="s">
        <v>15</v>
      </c>
      <c r="AL28" s="19">
        <f t="shared" si="8"/>
        <v>761520</v>
      </c>
      <c r="AM28" s="23">
        <f t="shared" si="8"/>
        <v>357216.32</v>
      </c>
      <c r="AN28" s="23">
        <f t="shared" si="8"/>
        <v>2652.2065635</v>
      </c>
      <c r="AO28" s="23">
        <f t="shared" si="8"/>
        <v>621.0834365</v>
      </c>
      <c r="AP28" s="51">
        <f t="shared" si="8"/>
        <v>3273.2900000000004</v>
      </c>
      <c r="AQ28" s="63"/>
      <c r="AR28" s="8" t="s">
        <v>15</v>
      </c>
      <c r="AS28" s="19">
        <f>SUM(AS8:AS27)</f>
        <v>583230</v>
      </c>
      <c r="AT28" s="23">
        <f>SUM(AT8:AT27)</f>
        <v>278453.74627046124</v>
      </c>
      <c r="AU28" s="23">
        <f>SUM(AU8:AU27)</f>
        <v>2089.624704741592</v>
      </c>
      <c r="AV28" s="23">
        <f>SUM(AV8:AV27)</f>
        <v>486.9152952584083</v>
      </c>
      <c r="AW28" s="51">
        <f>SUM(AW8:AW27)</f>
        <v>2576.5400000000004</v>
      </c>
      <c r="AX28" s="63"/>
      <c r="AY28" s="8" t="s">
        <v>15</v>
      </c>
      <c r="AZ28" s="19">
        <f>SUM(AZ8:AZ27)</f>
        <v>783725</v>
      </c>
      <c r="BA28" s="23">
        <f>SUM(BA8:BA27)</f>
        <v>420983.30000000005</v>
      </c>
      <c r="BB28" s="23">
        <f>SUM(BB8:BB27)</f>
        <v>3200.1300000000006</v>
      </c>
      <c r="BC28" s="23">
        <f>SUM(BC8:BC27)</f>
        <v>686.1399999999999</v>
      </c>
      <c r="BD28" s="51">
        <f>SUM(BD8:BD27)</f>
        <v>3886.27</v>
      </c>
      <c r="BG28" s="8" t="s">
        <v>15</v>
      </c>
      <c r="BH28" s="19">
        <f>SUM(BH8:BH27)</f>
        <v>964370</v>
      </c>
      <c r="BI28" s="23">
        <f>SUM(BI8:BI27)</f>
        <v>445242.4410423671</v>
      </c>
      <c r="BJ28" s="23">
        <f>SUM(BJ8:BJ27)</f>
        <v>3349.9529561017976</v>
      </c>
      <c r="BK28" s="23">
        <f>SUM(BK8:BK27)</f>
        <v>649.7570438982026</v>
      </c>
      <c r="BL28" s="51">
        <f>SUM(BL8:BL27)</f>
        <v>3999.7099999999996</v>
      </c>
      <c r="BO28" s="8" t="s">
        <v>15</v>
      </c>
      <c r="BP28" s="19">
        <v>993300</v>
      </c>
      <c r="BQ28" s="23">
        <v>480133.87</v>
      </c>
      <c r="BR28" s="23">
        <v>3748.7623365000004</v>
      </c>
      <c r="BS28" s="23">
        <v>526.6976634999996</v>
      </c>
      <c r="BT28" s="51">
        <v>4275.46</v>
      </c>
      <c r="BW28" s="8" t="s">
        <v>15</v>
      </c>
      <c r="BX28" s="19">
        <f>SUM(BX8:BX27)</f>
        <v>709740</v>
      </c>
      <c r="BY28" s="23">
        <f>SUM(BY8:BY27)</f>
        <v>364623.93999999994</v>
      </c>
      <c r="BZ28" s="23">
        <f>SUM(BZ8:BZ27)</f>
        <v>2819.58348075</v>
      </c>
      <c r="CA28" s="23">
        <f>SUM(CA8:CA27)</f>
        <v>361.39651924999976</v>
      </c>
      <c r="CB28" s="51">
        <f>SUM(CB8:CB27)</f>
        <v>3180.98</v>
      </c>
      <c r="CE28" s="8" t="s">
        <v>15</v>
      </c>
      <c r="CF28" s="19">
        <f>SUM(CF8:CF27)</f>
        <v>891050</v>
      </c>
      <c r="CG28" s="19">
        <f>SUM(CG8:CG27)</f>
        <v>483737.81426655786</v>
      </c>
      <c r="CH28" s="19">
        <f>SUM(CH8:CH27)</f>
        <v>3643.5331000932715</v>
      </c>
      <c r="CI28" s="19">
        <f>SUM(CI8:CI27)</f>
        <v>495.01689990672855</v>
      </c>
      <c r="CJ28" s="19">
        <f>SUM(CJ8:CJ27)</f>
        <v>4138.549999999999</v>
      </c>
      <c r="CM28" s="8" t="s">
        <v>15</v>
      </c>
      <c r="CN28" s="19">
        <f>SUM(CN8:CN27)</f>
        <v>1062865</v>
      </c>
      <c r="CO28" s="19">
        <f>SUM(CO8:CO27)</f>
        <v>521376.30248921615</v>
      </c>
      <c r="CP28" s="19">
        <f>SUM(CP8:CP27)</f>
        <v>5930.96907314154</v>
      </c>
      <c r="CQ28" s="19">
        <f>SUM(CQ8:CQ27)</f>
        <v>348.3209268584592</v>
      </c>
      <c r="CR28" s="19">
        <f>SUM(CR8:CR27)</f>
        <v>6279.289999999999</v>
      </c>
      <c r="CU28" s="8" t="s">
        <v>15</v>
      </c>
      <c r="CV28" s="19">
        <f>SUM(CV8:CV27)</f>
        <v>1048290</v>
      </c>
      <c r="CW28" s="19">
        <f>SUM(CW8:CW27)</f>
        <v>536633.9299999999</v>
      </c>
      <c r="CX28" s="19">
        <f>SUM(CX8:CX27)</f>
        <v>6064.108151499999</v>
      </c>
      <c r="CY28" s="19">
        <f>SUM(CY8:CY27)</f>
        <v>372.96184850000077</v>
      </c>
      <c r="CZ28" s="19">
        <f>SUM(CZ8:CZ27)</f>
        <v>6437.070000000001</v>
      </c>
      <c r="DC28" s="8" t="s">
        <v>15</v>
      </c>
      <c r="DD28" s="19">
        <f>SUM(DD8:DD27)</f>
        <v>718255</v>
      </c>
      <c r="DE28" s="19">
        <f>SUM(DE8:DE27)</f>
        <v>366647.1132340361</v>
      </c>
      <c r="DF28" s="19">
        <f>SUM(DF8:DF27)</f>
        <v>4167.72237457666</v>
      </c>
      <c r="DG28" s="19">
        <f>SUM(DG8:DG27)</f>
        <v>248.64762542334012</v>
      </c>
      <c r="DH28" s="19">
        <f>SUM(DH8:DH27)</f>
        <v>4416.370000000001</v>
      </c>
      <c r="DM28" s="8" t="s">
        <v>15</v>
      </c>
      <c r="DN28" s="19">
        <f>SUM(DN8:DN27)</f>
        <v>812200</v>
      </c>
      <c r="DO28" s="19">
        <f>SUM(DO8:DO27)</f>
        <v>447215.6930056065</v>
      </c>
      <c r="DP28" s="19">
        <f>SUM(DP8:DP27)</f>
        <v>5040.827932424009</v>
      </c>
      <c r="DQ28" s="19">
        <f>SUM(DQ8:DQ27)</f>
        <v>324.0120675759913</v>
      </c>
      <c r="DR28" s="19">
        <f>SUM(DR8:DR27)</f>
        <v>5364.839999999999</v>
      </c>
    </row>
    <row r="29" spans="3:55" ht="12.75">
      <c r="C29" s="3"/>
      <c r="D29" s="3"/>
      <c r="E29" s="3"/>
      <c r="F29" s="3"/>
      <c r="J29" s="3"/>
      <c r="K29" s="3"/>
      <c r="L29" s="3"/>
      <c r="M29" s="3"/>
      <c r="Q29" s="3"/>
      <c r="R29" s="3"/>
      <c r="S29" s="3"/>
      <c r="T29" s="3"/>
      <c r="X29" s="3"/>
      <c r="Y29" s="3"/>
      <c r="Z29" s="3"/>
      <c r="AA29" s="3"/>
      <c r="AE29" s="3"/>
      <c r="AF29" s="3"/>
      <c r="AG29" s="3"/>
      <c r="AH29" s="3"/>
      <c r="AL29" s="3"/>
      <c r="AM29" s="3"/>
      <c r="AN29" s="3"/>
      <c r="AO29" s="3"/>
      <c r="AS29" s="3"/>
      <c r="AT29" s="3"/>
      <c r="AU29" s="3"/>
      <c r="AV29" s="3"/>
      <c r="AZ29" s="3"/>
      <c r="BA29" s="3"/>
      <c r="BB29" s="3"/>
      <c r="BC29" s="3"/>
    </row>
    <row r="30" spans="3:55" ht="12.75">
      <c r="C30" s="2"/>
      <c r="D30" s="2"/>
      <c r="E30" s="4"/>
      <c r="F30" s="4"/>
      <c r="J30" s="2"/>
      <c r="K30" s="2"/>
      <c r="L30" s="4"/>
      <c r="M30" s="4"/>
      <c r="Q30" s="2"/>
      <c r="R30" s="2"/>
      <c r="S30" s="4"/>
      <c r="T30" s="4"/>
      <c r="X30" s="2"/>
      <c r="Y30" s="2"/>
      <c r="Z30" s="4"/>
      <c r="AA30" s="4"/>
      <c r="AE30" s="2"/>
      <c r="AF30" s="2"/>
      <c r="AG30" s="4"/>
      <c r="AH30" s="4"/>
      <c r="AL30" s="2"/>
      <c r="AM30" s="2"/>
      <c r="AN30" s="4"/>
      <c r="AO30" s="4"/>
      <c r="AS30" s="2"/>
      <c r="AT30" s="2"/>
      <c r="AU30" s="4"/>
      <c r="AV30" s="4"/>
      <c r="AZ30" s="2"/>
      <c r="BA30" s="2"/>
      <c r="BB30" s="4"/>
      <c r="BC30" s="4"/>
    </row>
    <row r="31" spans="3:55" ht="12.75">
      <c r="C31" s="2"/>
      <c r="D31" s="1"/>
      <c r="E31" s="4"/>
      <c r="F31" s="4"/>
      <c r="J31" s="2"/>
      <c r="K31" s="1"/>
      <c r="L31" s="4"/>
      <c r="M31" s="4"/>
      <c r="Q31" s="2"/>
      <c r="R31" s="1"/>
      <c r="S31" s="4"/>
      <c r="T31" s="4"/>
      <c r="X31" s="2"/>
      <c r="Y31" s="1"/>
      <c r="Z31" s="4"/>
      <c r="AA31" s="4"/>
      <c r="AE31" s="2"/>
      <c r="AF31" s="1"/>
      <c r="AG31" s="4"/>
      <c r="AH31" s="4"/>
      <c r="AL31" s="2"/>
      <c r="AM31" s="1"/>
      <c r="AN31" s="4"/>
      <c r="AO31" s="4"/>
      <c r="AS31" s="2"/>
      <c r="AT31" s="1"/>
      <c r="AU31" s="4"/>
      <c r="AV31" s="4"/>
      <c r="AZ31" s="2"/>
      <c r="BA31" s="1"/>
      <c r="BB31" s="4"/>
      <c r="BC31" s="4"/>
    </row>
    <row r="32" spans="3:55" ht="12.75">
      <c r="C32" s="3"/>
      <c r="D32" s="3"/>
      <c r="E32" s="3"/>
      <c r="F32" s="3"/>
      <c r="J32" s="3"/>
      <c r="K32" s="3"/>
      <c r="L32" s="3"/>
      <c r="M32" s="3"/>
      <c r="Q32" s="3"/>
      <c r="R32" s="3"/>
      <c r="S32" s="3"/>
      <c r="T32" s="3"/>
      <c r="X32" s="3"/>
      <c r="Y32" s="3"/>
      <c r="Z32" s="3"/>
      <c r="AA32" s="3"/>
      <c r="AE32" s="3"/>
      <c r="AF32" s="3"/>
      <c r="AG32" s="3"/>
      <c r="AH32" s="3"/>
      <c r="AL32" s="3"/>
      <c r="AM32" s="3"/>
      <c r="AN32" s="3"/>
      <c r="AO32" s="3"/>
      <c r="AS32" s="3"/>
      <c r="AT32" s="3"/>
      <c r="AU32" s="3"/>
      <c r="AV32" s="3"/>
      <c r="AZ32" s="3"/>
      <c r="BA32" s="3"/>
      <c r="BB32" s="3"/>
      <c r="BC32" s="3"/>
    </row>
    <row r="33" spans="3:55" ht="12.75">
      <c r="C33" s="4"/>
      <c r="D33" s="4"/>
      <c r="E33" s="4"/>
      <c r="F33" s="4"/>
      <c r="J33" s="4"/>
      <c r="K33" s="4"/>
      <c r="L33" s="4"/>
      <c r="M33" s="4"/>
      <c r="Q33" s="4"/>
      <c r="R33" s="4"/>
      <c r="S33" s="4"/>
      <c r="T33" s="4"/>
      <c r="X33" s="4"/>
      <c r="Y33" s="4"/>
      <c r="Z33" s="4"/>
      <c r="AA33" s="4"/>
      <c r="AE33" s="4"/>
      <c r="AF33" s="4"/>
      <c r="AG33" s="4"/>
      <c r="AH33" s="4"/>
      <c r="AL33" s="4"/>
      <c r="AM33" s="4"/>
      <c r="AN33" s="4"/>
      <c r="AO33" s="4"/>
      <c r="AS33" s="4"/>
      <c r="AT33" s="4"/>
      <c r="AU33" s="4"/>
      <c r="AV33" s="4"/>
      <c r="AZ33" s="4"/>
      <c r="BA33" s="4"/>
      <c r="BB33" s="4"/>
      <c r="BC33" s="4"/>
    </row>
    <row r="34" spans="3:55" ht="12.75">
      <c r="C34" s="3"/>
      <c r="D34" s="3"/>
      <c r="E34" s="3"/>
      <c r="F34" s="3"/>
      <c r="J34" s="3"/>
      <c r="K34" s="3"/>
      <c r="L34" s="3"/>
      <c r="M34" s="3"/>
      <c r="Q34" s="3"/>
      <c r="R34" s="3"/>
      <c r="S34" s="3"/>
      <c r="T34" s="3"/>
      <c r="X34" s="3"/>
      <c r="Y34" s="3"/>
      <c r="Z34" s="3"/>
      <c r="AA34" s="3"/>
      <c r="AE34" s="3"/>
      <c r="AF34" s="3"/>
      <c r="AG34" s="3"/>
      <c r="AH34" s="3"/>
      <c r="AL34" s="3"/>
      <c r="AM34" s="3"/>
      <c r="AN34" s="3"/>
      <c r="AO34" s="3"/>
      <c r="AS34" s="3"/>
      <c r="AT34" s="3"/>
      <c r="AU34" s="3"/>
      <c r="AV34" s="3"/>
      <c r="AZ34" s="3"/>
      <c r="BA34" s="3"/>
      <c r="BB34" s="3"/>
      <c r="BC34" s="3"/>
    </row>
    <row r="35" spans="3:55" ht="12.75">
      <c r="C35" s="3"/>
      <c r="D35" s="4"/>
      <c r="E35" s="3"/>
      <c r="F35" s="4"/>
      <c r="J35" s="3"/>
      <c r="K35" s="4"/>
      <c r="L35" s="3"/>
      <c r="M35" s="4"/>
      <c r="Q35" s="3"/>
      <c r="R35" s="4"/>
      <c r="S35" s="3"/>
      <c r="T35" s="4"/>
      <c r="X35" s="3"/>
      <c r="Y35" s="4"/>
      <c r="Z35" s="3"/>
      <c r="AA35" s="4"/>
      <c r="AE35" s="3"/>
      <c r="AF35" s="4"/>
      <c r="AG35" s="3"/>
      <c r="AH35" s="4"/>
      <c r="AL35" s="3"/>
      <c r="AM35" s="4"/>
      <c r="AN35" s="3"/>
      <c r="AO35" s="4"/>
      <c r="AS35" s="3"/>
      <c r="AT35" s="4"/>
      <c r="AU35" s="3"/>
      <c r="AV35" s="4"/>
      <c r="AZ35" s="3"/>
      <c r="BA35" s="4"/>
      <c r="BB35" s="3"/>
      <c r="BC35" s="4"/>
    </row>
    <row r="36" spans="3:55" ht="12.75">
      <c r="C36" s="3"/>
      <c r="D36" s="3"/>
      <c r="E36" s="3"/>
      <c r="F36" s="3"/>
      <c r="J36" s="3"/>
      <c r="K36" s="3"/>
      <c r="L36" s="3"/>
      <c r="M36" s="3"/>
      <c r="Q36" s="3"/>
      <c r="R36" s="3"/>
      <c r="S36" s="3"/>
      <c r="T36" s="3"/>
      <c r="X36" s="3"/>
      <c r="Y36" s="3"/>
      <c r="Z36" s="3"/>
      <c r="AA36" s="3"/>
      <c r="AE36" s="3"/>
      <c r="AF36" s="3"/>
      <c r="AG36" s="3"/>
      <c r="AH36" s="3"/>
      <c r="AL36" s="3"/>
      <c r="AM36" s="3"/>
      <c r="AN36" s="3"/>
      <c r="AO36" s="3"/>
      <c r="AS36" s="3"/>
      <c r="AT36" s="3"/>
      <c r="AU36" s="3"/>
      <c r="AV36" s="3"/>
      <c r="AZ36" s="3"/>
      <c r="BA36" s="3"/>
      <c r="BB36" s="3"/>
      <c r="BC36" s="3"/>
    </row>
    <row r="37" spans="3:55" ht="12.75">
      <c r="C37" s="3"/>
      <c r="D37" s="4"/>
      <c r="E37" s="4"/>
      <c r="F37" s="4"/>
      <c r="J37" s="3"/>
      <c r="K37" s="4"/>
      <c r="L37" s="4"/>
      <c r="M37" s="4"/>
      <c r="Q37" s="3"/>
      <c r="R37" s="4"/>
      <c r="S37" s="4"/>
      <c r="T37" s="4"/>
      <c r="X37" s="3"/>
      <c r="Y37" s="4"/>
      <c r="Z37" s="4"/>
      <c r="AA37" s="4"/>
      <c r="AE37" s="3"/>
      <c r="AF37" s="4"/>
      <c r="AG37" s="4"/>
      <c r="AH37" s="4"/>
      <c r="AL37" s="3"/>
      <c r="AM37" s="4"/>
      <c r="AN37" s="4"/>
      <c r="AO37" s="4"/>
      <c r="AS37" s="3"/>
      <c r="AT37" s="4"/>
      <c r="AU37" s="4"/>
      <c r="AV37" s="4"/>
      <c r="AZ37" s="3"/>
      <c r="BA37" s="4"/>
      <c r="BB37" s="4"/>
      <c r="BC37" s="4"/>
    </row>
    <row r="38" spans="3:55" ht="12.75">
      <c r="C38" s="3"/>
      <c r="D38" s="3"/>
      <c r="E38" s="3"/>
      <c r="F38" s="3"/>
      <c r="J38" s="3"/>
      <c r="K38" s="3"/>
      <c r="L38" s="3"/>
      <c r="M38" s="3"/>
      <c r="Q38" s="3"/>
      <c r="R38" s="3"/>
      <c r="S38" s="3"/>
      <c r="T38" s="3"/>
      <c r="X38" s="3"/>
      <c r="Y38" s="3"/>
      <c r="Z38" s="3"/>
      <c r="AA38" s="3"/>
      <c r="AE38" s="3"/>
      <c r="AF38" s="3"/>
      <c r="AG38" s="3"/>
      <c r="AH38" s="3"/>
      <c r="AL38" s="3"/>
      <c r="AM38" s="3"/>
      <c r="AN38" s="3"/>
      <c r="AO38" s="3"/>
      <c r="AS38" s="3"/>
      <c r="AT38" s="3"/>
      <c r="AU38" s="3"/>
      <c r="AV38" s="3"/>
      <c r="AZ38" s="3"/>
      <c r="BA38" s="3"/>
      <c r="BB38" s="3"/>
      <c r="BC38" s="3"/>
    </row>
    <row r="39" spans="3:55" ht="12.75">
      <c r="C39" s="3"/>
      <c r="D39" s="3"/>
      <c r="E39" s="3"/>
      <c r="F39" s="3"/>
      <c r="J39" s="3"/>
      <c r="K39" s="3"/>
      <c r="L39" s="3"/>
      <c r="M39" s="3"/>
      <c r="Q39" s="3"/>
      <c r="R39" s="3"/>
      <c r="S39" s="3"/>
      <c r="T39" s="3"/>
      <c r="X39" s="3"/>
      <c r="Y39" s="3"/>
      <c r="Z39" s="3"/>
      <c r="AA39" s="3"/>
      <c r="AE39" s="3"/>
      <c r="AF39" s="3"/>
      <c r="AG39" s="3"/>
      <c r="AH39" s="3"/>
      <c r="AL39" s="3"/>
      <c r="AM39" s="3"/>
      <c r="AN39" s="3"/>
      <c r="AO39" s="3"/>
      <c r="AS39" s="3"/>
      <c r="AT39" s="3"/>
      <c r="AU39" s="3"/>
      <c r="AV39" s="3"/>
      <c r="AZ39" s="3"/>
      <c r="BA39" s="3"/>
      <c r="BB39" s="3"/>
      <c r="BC39" s="3"/>
    </row>
    <row r="40" spans="3:55" ht="12.75">
      <c r="C40" s="3"/>
      <c r="D40" s="3"/>
      <c r="E40" s="3"/>
      <c r="F40" s="3"/>
      <c r="J40" s="3"/>
      <c r="K40" s="3"/>
      <c r="L40" s="3"/>
      <c r="M40" s="3"/>
      <c r="Q40" s="3"/>
      <c r="R40" s="3"/>
      <c r="S40" s="3"/>
      <c r="T40" s="3"/>
      <c r="X40" s="3"/>
      <c r="Y40" s="3"/>
      <c r="Z40" s="3"/>
      <c r="AA40" s="3"/>
      <c r="AE40" s="3"/>
      <c r="AF40" s="3"/>
      <c r="AG40" s="3"/>
      <c r="AH40" s="3"/>
      <c r="AL40" s="3"/>
      <c r="AM40" s="3"/>
      <c r="AN40" s="3"/>
      <c r="AO40" s="3"/>
      <c r="AS40" s="3"/>
      <c r="AT40" s="3"/>
      <c r="AU40" s="3"/>
      <c r="AV40" s="3"/>
      <c r="AZ40" s="3"/>
      <c r="BA40" s="3"/>
      <c r="BB40" s="3"/>
      <c r="BC40" s="3"/>
    </row>
    <row r="41" spans="4:55" ht="12.75">
      <c r="D41" s="4" t="s">
        <v>16</v>
      </c>
      <c r="E41" s="3"/>
      <c r="F41" s="3"/>
      <c r="K41" s="4"/>
      <c r="L41" s="3"/>
      <c r="M41" s="3"/>
      <c r="R41" s="4"/>
      <c r="S41" s="3"/>
      <c r="T41" s="3"/>
      <c r="Y41" s="4"/>
      <c r="Z41" s="3"/>
      <c r="AA41" s="3"/>
      <c r="AF41" s="4"/>
      <c r="AG41" s="3"/>
      <c r="AH41" s="3"/>
      <c r="AM41" s="4"/>
      <c r="AN41" s="3"/>
      <c r="AO41" s="3"/>
      <c r="AT41" s="4"/>
      <c r="AU41" s="3"/>
      <c r="AV41" s="3"/>
      <c r="BA41" s="4"/>
      <c r="BB41" s="3"/>
      <c r="BC41" s="3"/>
    </row>
    <row r="42" spans="4:55" ht="12.75">
      <c r="D42" s="3"/>
      <c r="E42" s="3"/>
      <c r="F42" s="3"/>
      <c r="K42" s="3"/>
      <c r="L42" s="3"/>
      <c r="M42" s="3"/>
      <c r="R42" s="3"/>
      <c r="S42" s="3"/>
      <c r="T42" s="3"/>
      <c r="Y42" s="3"/>
      <c r="Z42" s="3"/>
      <c r="AA42" s="3"/>
      <c r="AF42" s="3"/>
      <c r="AG42" s="3"/>
      <c r="AH42" s="3"/>
      <c r="AM42" s="3"/>
      <c r="AN42" s="3"/>
      <c r="AO42" s="3"/>
      <c r="AT42" s="3"/>
      <c r="AU42" s="3"/>
      <c r="AV42" s="3"/>
      <c r="BA42" s="3"/>
      <c r="BB42" s="3"/>
      <c r="BC42" s="3"/>
    </row>
    <row r="43" spans="4:55" ht="12.75">
      <c r="D43" s="3"/>
      <c r="E43" s="3"/>
      <c r="F43" s="3"/>
      <c r="K43" s="3"/>
      <c r="L43" s="3"/>
      <c r="M43" s="3"/>
      <c r="R43" s="3"/>
      <c r="S43" s="3"/>
      <c r="T43" s="3"/>
      <c r="Y43" s="3"/>
      <c r="Z43" s="3"/>
      <c r="AA43" s="3"/>
      <c r="AF43" s="3"/>
      <c r="AG43" s="3"/>
      <c r="AH43" s="3"/>
      <c r="AM43" s="3"/>
      <c r="AN43" s="3"/>
      <c r="AO43" s="3"/>
      <c r="AT43" s="3"/>
      <c r="AU43" s="3"/>
      <c r="AV43" s="3"/>
      <c r="BA43" s="3"/>
      <c r="BB43" s="3"/>
      <c r="BC43" s="3"/>
    </row>
    <row r="44" spans="4:55" ht="12.75">
      <c r="D44" s="3"/>
      <c r="E44" s="3"/>
      <c r="F44" s="3"/>
      <c r="K44" s="3"/>
      <c r="L44" s="3"/>
      <c r="M44" s="3"/>
      <c r="R44" s="3"/>
      <c r="S44" s="3"/>
      <c r="T44" s="3"/>
      <c r="Y44" s="3"/>
      <c r="Z44" s="3"/>
      <c r="AA44" s="3"/>
      <c r="AF44" s="3"/>
      <c r="AG44" s="3"/>
      <c r="AH44" s="3"/>
      <c r="AM44" s="3"/>
      <c r="AN44" s="3"/>
      <c r="AO44" s="3"/>
      <c r="AT44" s="3"/>
      <c r="AU44" s="3"/>
      <c r="AV44" s="3"/>
      <c r="BA44" s="3"/>
      <c r="BB44" s="3"/>
      <c r="BC44" s="3"/>
    </row>
    <row r="45" spans="4:55" ht="12.75">
      <c r="D45" s="3"/>
      <c r="E45" s="3"/>
      <c r="F45" s="3"/>
      <c r="K45" s="3"/>
      <c r="L45" s="3"/>
      <c r="M45" s="3"/>
      <c r="R45" s="3"/>
      <c r="S45" s="3"/>
      <c r="T45" s="3"/>
      <c r="Y45" s="3"/>
      <c r="Z45" s="3"/>
      <c r="AA45" s="3"/>
      <c r="AF45" s="3"/>
      <c r="AG45" s="3"/>
      <c r="AH45" s="3"/>
      <c r="AM45" s="3"/>
      <c r="AN45" s="3"/>
      <c r="AO45" s="3"/>
      <c r="AT45" s="3"/>
      <c r="AU45" s="3"/>
      <c r="AV45" s="3"/>
      <c r="BA45" s="3"/>
      <c r="BB45" s="3"/>
      <c r="BC45" s="3"/>
    </row>
    <row r="46" spans="4:55" ht="12.75">
      <c r="D46" s="3"/>
      <c r="E46" s="3"/>
      <c r="F46" s="3"/>
      <c r="K46" s="3"/>
      <c r="L46" s="3"/>
      <c r="M46" s="3"/>
      <c r="R46" s="3"/>
      <c r="S46" s="3"/>
      <c r="T46" s="3"/>
      <c r="Y46" s="3"/>
      <c r="Z46" s="3"/>
      <c r="AA46" s="3"/>
      <c r="AF46" s="3"/>
      <c r="AG46" s="3"/>
      <c r="AH46" s="3"/>
      <c r="AM46" s="3"/>
      <c r="AN46" s="3"/>
      <c r="AO46" s="3"/>
      <c r="AT46" s="3"/>
      <c r="AU46" s="3"/>
      <c r="AV46" s="3"/>
      <c r="BA46" s="3"/>
      <c r="BB46" s="3"/>
      <c r="BC46" s="3"/>
    </row>
    <row r="47" spans="4:55" ht="12.75">
      <c r="D47" s="3"/>
      <c r="E47" s="3"/>
      <c r="F47" s="3"/>
      <c r="K47" s="3"/>
      <c r="L47" s="3"/>
      <c r="M47" s="3"/>
      <c r="R47" s="3"/>
      <c r="S47" s="3"/>
      <c r="T47" s="3"/>
      <c r="Y47" s="3"/>
      <c r="Z47" s="3"/>
      <c r="AA47" s="3"/>
      <c r="AF47" s="3"/>
      <c r="AG47" s="3"/>
      <c r="AH47" s="3"/>
      <c r="AM47" s="3"/>
      <c r="AN47" s="3"/>
      <c r="AO47" s="3"/>
      <c r="AT47" s="3"/>
      <c r="AU47" s="3"/>
      <c r="AV47" s="3"/>
      <c r="BA47" s="3"/>
      <c r="BB47" s="3"/>
      <c r="BC47" s="3"/>
    </row>
    <row r="48" spans="4:55" ht="12.75">
      <c r="D48" s="3"/>
      <c r="E48" s="3"/>
      <c r="F48" s="3"/>
      <c r="K48" s="3"/>
      <c r="L48" s="3"/>
      <c r="M48" s="3"/>
      <c r="R48" s="3"/>
      <c r="S48" s="3"/>
      <c r="T48" s="3"/>
      <c r="Y48" s="3"/>
      <c r="Z48" s="3"/>
      <c r="AA48" s="3"/>
      <c r="AF48" s="3"/>
      <c r="AG48" s="3"/>
      <c r="AH48" s="3"/>
      <c r="AM48" s="3"/>
      <c r="AN48" s="3"/>
      <c r="AO48" s="3"/>
      <c r="AT48" s="3"/>
      <c r="AU48" s="3"/>
      <c r="AV48" s="3"/>
      <c r="BA48" s="3"/>
      <c r="BB48" s="3"/>
      <c r="BC48" s="3"/>
    </row>
    <row r="49" spans="4:55" ht="12.75">
      <c r="D49" s="3"/>
      <c r="E49" s="3"/>
      <c r="F49" s="3"/>
      <c r="K49" s="3"/>
      <c r="L49" s="3"/>
      <c r="M49" s="3"/>
      <c r="R49" s="3"/>
      <c r="S49" s="3"/>
      <c r="T49" s="3"/>
      <c r="Y49" s="3"/>
      <c r="Z49" s="3"/>
      <c r="AA49" s="3"/>
      <c r="AF49" s="3"/>
      <c r="AG49" s="3"/>
      <c r="AH49" s="3"/>
      <c r="AM49" s="3"/>
      <c r="AN49" s="3"/>
      <c r="AO49" s="3"/>
      <c r="AT49" s="3"/>
      <c r="AU49" s="3"/>
      <c r="AV49" s="3"/>
      <c r="BA49" s="3"/>
      <c r="BB49" s="3"/>
      <c r="BC49" s="3"/>
    </row>
    <row r="50" spans="4:55" ht="12.75">
      <c r="D50" s="3"/>
      <c r="E50" s="3"/>
      <c r="F50" s="3"/>
      <c r="K50" s="3"/>
      <c r="L50" s="3"/>
      <c r="M50" s="3"/>
      <c r="R50" s="3"/>
      <c r="S50" s="3"/>
      <c r="T50" s="3"/>
      <c r="Y50" s="3"/>
      <c r="Z50" s="3"/>
      <c r="AA50" s="3"/>
      <c r="AF50" s="3"/>
      <c r="AG50" s="3"/>
      <c r="AH50" s="3"/>
      <c r="AM50" s="3"/>
      <c r="AN50" s="3"/>
      <c r="AO50" s="3"/>
      <c r="AT50" s="3"/>
      <c r="AU50" s="3"/>
      <c r="AV50" s="3"/>
      <c r="BA50" s="3"/>
      <c r="BB50" s="3"/>
      <c r="BC50" s="3"/>
    </row>
    <row r="51" spans="4:55" ht="12.75">
      <c r="D51" s="3"/>
      <c r="E51" s="3"/>
      <c r="F51" s="3"/>
      <c r="K51" s="3"/>
      <c r="L51" s="3"/>
      <c r="M51" s="3"/>
      <c r="R51" s="3"/>
      <c r="S51" s="3"/>
      <c r="T51" s="3"/>
      <c r="Y51" s="3"/>
      <c r="Z51" s="3"/>
      <c r="AA51" s="3"/>
      <c r="AF51" s="3"/>
      <c r="AG51" s="3"/>
      <c r="AH51" s="3"/>
      <c r="AM51" s="3"/>
      <c r="AN51" s="3"/>
      <c r="AO51" s="3"/>
      <c r="AT51" s="3"/>
      <c r="AU51" s="3"/>
      <c r="AV51" s="3"/>
      <c r="BA51" s="3"/>
      <c r="BB51" s="3"/>
      <c r="BC51" s="3"/>
    </row>
    <row r="52" spans="4:55" ht="12.75">
      <c r="D52" s="3"/>
      <c r="E52" s="3"/>
      <c r="F52" s="3"/>
      <c r="K52" s="3"/>
      <c r="L52" s="3"/>
      <c r="M52" s="3"/>
      <c r="R52" s="3"/>
      <c r="S52" s="3"/>
      <c r="T52" s="3"/>
      <c r="Y52" s="3"/>
      <c r="Z52" s="3"/>
      <c r="AA52" s="3"/>
      <c r="AF52" s="3"/>
      <c r="AG52" s="3"/>
      <c r="AH52" s="3"/>
      <c r="AM52" s="3"/>
      <c r="AN52" s="3"/>
      <c r="AO52" s="3"/>
      <c r="AT52" s="3"/>
      <c r="AU52" s="3"/>
      <c r="AV52" s="3"/>
      <c r="BA52" s="3"/>
      <c r="BB52" s="3"/>
      <c r="BC52" s="3"/>
    </row>
    <row r="53" spans="4:55" ht="12.75">
      <c r="D53" s="3"/>
      <c r="E53" s="3"/>
      <c r="F53" s="3"/>
      <c r="K53" s="3"/>
      <c r="L53" s="3"/>
      <c r="M53" s="3"/>
      <c r="R53" s="3"/>
      <c r="S53" s="3"/>
      <c r="T53" s="3"/>
      <c r="Y53" s="3"/>
      <c r="Z53" s="3"/>
      <c r="AA53" s="3"/>
      <c r="AF53" s="3"/>
      <c r="AG53" s="3"/>
      <c r="AH53" s="3"/>
      <c r="AM53" s="3"/>
      <c r="AN53" s="3"/>
      <c r="AO53" s="3"/>
      <c r="AT53" s="3"/>
      <c r="AU53" s="3"/>
      <c r="AV53" s="3"/>
      <c r="BA53" s="3"/>
      <c r="BB53" s="3"/>
      <c r="BC53" s="3"/>
    </row>
    <row r="54" spans="4:55" ht="12.75">
      <c r="D54" s="3"/>
      <c r="E54" s="3"/>
      <c r="F54" s="3"/>
      <c r="K54" s="3"/>
      <c r="L54" s="3"/>
      <c r="M54" s="3"/>
      <c r="R54" s="3"/>
      <c r="S54" s="3"/>
      <c r="T54" s="3"/>
      <c r="Y54" s="3"/>
      <c r="Z54" s="3"/>
      <c r="AA54" s="3"/>
      <c r="AF54" s="3"/>
      <c r="AG54" s="3"/>
      <c r="AH54" s="3"/>
      <c r="AM54" s="3"/>
      <c r="AN54" s="3"/>
      <c r="AO54" s="3"/>
      <c r="AT54" s="3"/>
      <c r="AU54" s="3"/>
      <c r="AV54" s="3"/>
      <c r="BA54" s="3"/>
      <c r="BB54" s="3"/>
      <c r="BC54" s="3"/>
    </row>
    <row r="55" spans="4:55" ht="12.75">
      <c r="D55" s="3"/>
      <c r="E55" s="3"/>
      <c r="F55" s="3"/>
      <c r="K55" s="3"/>
      <c r="L55" s="3"/>
      <c r="M55" s="3"/>
      <c r="R55" s="3"/>
      <c r="S55" s="3"/>
      <c r="T55" s="3"/>
      <c r="Y55" s="3"/>
      <c r="Z55" s="3"/>
      <c r="AA55" s="3"/>
      <c r="AF55" s="3"/>
      <c r="AG55" s="3"/>
      <c r="AH55" s="3"/>
      <c r="AM55" s="3"/>
      <c r="AN55" s="3"/>
      <c r="AO55" s="3"/>
      <c r="AT55" s="3"/>
      <c r="AU55" s="3"/>
      <c r="AV55" s="3"/>
      <c r="BA55" s="3"/>
      <c r="BB55" s="3"/>
      <c r="BC55" s="3"/>
    </row>
    <row r="56" spans="4:55" ht="12.75">
      <c r="D56" s="3"/>
      <c r="E56" s="3"/>
      <c r="F56" s="3"/>
      <c r="K56" s="3"/>
      <c r="L56" s="3"/>
      <c r="M56" s="3"/>
      <c r="R56" s="3"/>
      <c r="S56" s="3"/>
      <c r="T56" s="3"/>
      <c r="Y56" s="3"/>
      <c r="Z56" s="3"/>
      <c r="AA56" s="3"/>
      <c r="AF56" s="3"/>
      <c r="AG56" s="3"/>
      <c r="AH56" s="3"/>
      <c r="AM56" s="3"/>
      <c r="AN56" s="3"/>
      <c r="AO56" s="3"/>
      <c r="AT56" s="3"/>
      <c r="AU56" s="3"/>
      <c r="AV56" s="3"/>
      <c r="BA56" s="3"/>
      <c r="BB56" s="3"/>
      <c r="BC56" s="3"/>
    </row>
    <row r="57" spans="4:55" ht="12.75">
      <c r="D57" s="3"/>
      <c r="E57" s="3"/>
      <c r="F57" s="3"/>
      <c r="K57" s="3"/>
      <c r="L57" s="3"/>
      <c r="M57" s="3"/>
      <c r="R57" s="3"/>
      <c r="S57" s="3"/>
      <c r="T57" s="3"/>
      <c r="Y57" s="3"/>
      <c r="Z57" s="3"/>
      <c r="AA57" s="3"/>
      <c r="AF57" s="3"/>
      <c r="AG57" s="3"/>
      <c r="AH57" s="3"/>
      <c r="AM57" s="3"/>
      <c r="AN57" s="3"/>
      <c r="AO57" s="3"/>
      <c r="AT57" s="3"/>
      <c r="AU57" s="3"/>
      <c r="AV57" s="3"/>
      <c r="BA57" s="3"/>
      <c r="BB57" s="3"/>
      <c r="BC57" s="3"/>
    </row>
    <row r="58" spans="4:55" ht="12.75">
      <c r="D58" s="3"/>
      <c r="E58" s="3"/>
      <c r="F58" s="3"/>
      <c r="K58" s="3"/>
      <c r="L58" s="3"/>
      <c r="M58" s="3"/>
      <c r="R58" s="3"/>
      <c r="S58" s="3"/>
      <c r="T58" s="3"/>
      <c r="Y58" s="3"/>
      <c r="Z58" s="3"/>
      <c r="AA58" s="3"/>
      <c r="AF58" s="3"/>
      <c r="AG58" s="3"/>
      <c r="AH58" s="3"/>
      <c r="AM58" s="3"/>
      <c r="AN58" s="3"/>
      <c r="AO58" s="3"/>
      <c r="AT58" s="3"/>
      <c r="AU58" s="3"/>
      <c r="AV58" s="3"/>
      <c r="BA58" s="3"/>
      <c r="BB58" s="3"/>
      <c r="BC58" s="3"/>
    </row>
    <row r="59" spans="4:55" ht="12.75">
      <c r="D59" s="3"/>
      <c r="E59" s="3"/>
      <c r="F59" s="3"/>
      <c r="K59" s="3"/>
      <c r="L59" s="3"/>
      <c r="M59" s="3"/>
      <c r="R59" s="3"/>
      <c r="S59" s="3"/>
      <c r="T59" s="3"/>
      <c r="Y59" s="3"/>
      <c r="Z59" s="3"/>
      <c r="AA59" s="3"/>
      <c r="AF59" s="3"/>
      <c r="AG59" s="3"/>
      <c r="AH59" s="3"/>
      <c r="AM59" s="3"/>
      <c r="AN59" s="3"/>
      <c r="AO59" s="3"/>
      <c r="AT59" s="3"/>
      <c r="AU59" s="3"/>
      <c r="AV59" s="3"/>
      <c r="BA59" s="3"/>
      <c r="BB59" s="3"/>
      <c r="BC59" s="3"/>
    </row>
    <row r="60" spans="4:55" ht="12.75">
      <c r="D60" s="3"/>
      <c r="E60" s="3"/>
      <c r="F60" s="3"/>
      <c r="K60" s="3"/>
      <c r="L60" s="3"/>
      <c r="M60" s="3"/>
      <c r="R60" s="3"/>
      <c r="S60" s="3"/>
      <c r="T60" s="3"/>
      <c r="Y60" s="3"/>
      <c r="Z60" s="3"/>
      <c r="AA60" s="3"/>
      <c r="AF60" s="3"/>
      <c r="AG60" s="3"/>
      <c r="AH60" s="3"/>
      <c r="AM60" s="3"/>
      <c r="AN60" s="3"/>
      <c r="AO60" s="3"/>
      <c r="AT60" s="3"/>
      <c r="AU60" s="3"/>
      <c r="AV60" s="3"/>
      <c r="BA60" s="3"/>
      <c r="BB60" s="3"/>
      <c r="BC60" s="3"/>
    </row>
    <row r="61" spans="4:55" ht="12.75">
      <c r="D61" s="3"/>
      <c r="E61" s="3"/>
      <c r="F61" s="3"/>
      <c r="K61" s="3"/>
      <c r="L61" s="3"/>
      <c r="M61" s="3"/>
      <c r="R61" s="3"/>
      <c r="S61" s="3"/>
      <c r="T61" s="3"/>
      <c r="Y61" s="3"/>
      <c r="Z61" s="3"/>
      <c r="AA61" s="3"/>
      <c r="AF61" s="3"/>
      <c r="AG61" s="3"/>
      <c r="AH61" s="3"/>
      <c r="AM61" s="3"/>
      <c r="AN61" s="3"/>
      <c r="AO61" s="3"/>
      <c r="AT61" s="3"/>
      <c r="AU61" s="3"/>
      <c r="AV61" s="3"/>
      <c r="BA61" s="3"/>
      <c r="BB61" s="3"/>
      <c r="BC61" s="3"/>
    </row>
    <row r="62" spans="4:55" ht="12.75">
      <c r="D62" s="3"/>
      <c r="E62" s="3"/>
      <c r="F62" s="3"/>
      <c r="K62" s="3"/>
      <c r="L62" s="3"/>
      <c r="M62" s="3"/>
      <c r="R62" s="3"/>
      <c r="S62" s="3"/>
      <c r="T62" s="3"/>
      <c r="Y62" s="3"/>
      <c r="Z62" s="3"/>
      <c r="AA62" s="3"/>
      <c r="AF62" s="3"/>
      <c r="AG62" s="3"/>
      <c r="AH62" s="3"/>
      <c r="AM62" s="3"/>
      <c r="AN62" s="3"/>
      <c r="AO62" s="3"/>
      <c r="AT62" s="3"/>
      <c r="AU62" s="3"/>
      <c r="AV62" s="3"/>
      <c r="BA62" s="3"/>
      <c r="BB62" s="3"/>
      <c r="BC62" s="3"/>
    </row>
    <row r="63" spans="4:55" ht="12.75">
      <c r="D63" s="3"/>
      <c r="E63" s="3"/>
      <c r="F63" s="3"/>
      <c r="K63" s="3"/>
      <c r="L63" s="3"/>
      <c r="M63" s="3"/>
      <c r="R63" s="3"/>
      <c r="S63" s="3"/>
      <c r="T63" s="3"/>
      <c r="Y63" s="3"/>
      <c r="Z63" s="3"/>
      <c r="AA63" s="3"/>
      <c r="AF63" s="3"/>
      <c r="AG63" s="3"/>
      <c r="AH63" s="3"/>
      <c r="AM63" s="3"/>
      <c r="AN63" s="3"/>
      <c r="AO63" s="3"/>
      <c r="AT63" s="3"/>
      <c r="AU63" s="3"/>
      <c r="AV63" s="3"/>
      <c r="BA63" s="3"/>
      <c r="BB63" s="3"/>
      <c r="BC63" s="3"/>
    </row>
    <row r="64" spans="4:55" ht="12.75">
      <c r="D64" s="3"/>
      <c r="E64" s="3"/>
      <c r="F64" s="3"/>
      <c r="K64" s="3"/>
      <c r="L64" s="3"/>
      <c r="M64" s="3"/>
      <c r="R64" s="3"/>
      <c r="S64" s="3"/>
      <c r="T64" s="3"/>
      <c r="Y64" s="3"/>
      <c r="Z64" s="3"/>
      <c r="AA64" s="3"/>
      <c r="AF64" s="3"/>
      <c r="AG64" s="3"/>
      <c r="AH64" s="3"/>
      <c r="AM64" s="3"/>
      <c r="AN64" s="3"/>
      <c r="AO64" s="3"/>
      <c r="AT64" s="3"/>
      <c r="AU64" s="3"/>
      <c r="AV64" s="3"/>
      <c r="BA64" s="3"/>
      <c r="BB64" s="3"/>
      <c r="BC64" s="3"/>
    </row>
    <row r="65" spans="4:55" ht="12.75">
      <c r="D65" s="3"/>
      <c r="E65" s="3"/>
      <c r="F65" s="3"/>
      <c r="K65" s="3"/>
      <c r="L65" s="3"/>
      <c r="M65" s="3"/>
      <c r="R65" s="3"/>
      <c r="S65" s="3"/>
      <c r="T65" s="3"/>
      <c r="Y65" s="3"/>
      <c r="Z65" s="3"/>
      <c r="AA65" s="3"/>
      <c r="AF65" s="3"/>
      <c r="AG65" s="3"/>
      <c r="AH65" s="3"/>
      <c r="AM65" s="3"/>
      <c r="AN65" s="3"/>
      <c r="AO65" s="3"/>
      <c r="AT65" s="3"/>
      <c r="AU65" s="3"/>
      <c r="AV65" s="3"/>
      <c r="BA65" s="3"/>
      <c r="BB65" s="3"/>
      <c r="BC65" s="3"/>
    </row>
    <row r="66" spans="4:55" ht="12.75">
      <c r="D66" s="3"/>
      <c r="E66" s="3"/>
      <c r="F66" s="3"/>
      <c r="K66" s="3"/>
      <c r="L66" s="3"/>
      <c r="M66" s="3"/>
      <c r="R66" s="3"/>
      <c r="S66" s="3"/>
      <c r="T66" s="3"/>
      <c r="Y66" s="3"/>
      <c r="Z66" s="3"/>
      <c r="AA66" s="3"/>
      <c r="AF66" s="3"/>
      <c r="AG66" s="3"/>
      <c r="AH66" s="3"/>
      <c r="AM66" s="3"/>
      <c r="AN66" s="3"/>
      <c r="AO66" s="3"/>
      <c r="AT66" s="3"/>
      <c r="AU66" s="3"/>
      <c r="AV66" s="3"/>
      <c r="BA66" s="3"/>
      <c r="BB66" s="3"/>
      <c r="BC66" s="3"/>
    </row>
    <row r="67" spans="4:55" ht="12.75">
      <c r="D67" s="3"/>
      <c r="E67" s="3"/>
      <c r="F67" s="3"/>
      <c r="K67" s="3"/>
      <c r="L67" s="3"/>
      <c r="M67" s="3"/>
      <c r="R67" s="3"/>
      <c r="S67" s="3"/>
      <c r="T67" s="3"/>
      <c r="Y67" s="3"/>
      <c r="Z67" s="3"/>
      <c r="AA67" s="3"/>
      <c r="AF67" s="3"/>
      <c r="AG67" s="3"/>
      <c r="AH67" s="3"/>
      <c r="AM67" s="3"/>
      <c r="AN67" s="3"/>
      <c r="AO67" s="3"/>
      <c r="AT67" s="3"/>
      <c r="AU67" s="3"/>
      <c r="AV67" s="3"/>
      <c r="BA67" s="3"/>
      <c r="BB67" s="3"/>
      <c r="BC67" s="3"/>
    </row>
    <row r="68" spans="4:55" ht="12.75">
      <c r="D68" s="3"/>
      <c r="E68" s="3"/>
      <c r="F68" s="3"/>
      <c r="K68" s="3"/>
      <c r="L68" s="3"/>
      <c r="M68" s="3"/>
      <c r="R68" s="3"/>
      <c r="S68" s="3"/>
      <c r="T68" s="3"/>
      <c r="Y68" s="3"/>
      <c r="Z68" s="3"/>
      <c r="AA68" s="3"/>
      <c r="AF68" s="3"/>
      <c r="AG68" s="3"/>
      <c r="AH68" s="3"/>
      <c r="AM68" s="3"/>
      <c r="AN68" s="3"/>
      <c r="AO68" s="3"/>
      <c r="AT68" s="3"/>
      <c r="AU68" s="3"/>
      <c r="AV68" s="3"/>
      <c r="BA68" s="3"/>
      <c r="BB68" s="3"/>
      <c r="BC68" s="3"/>
    </row>
    <row r="69" spans="4:55" ht="12.75">
      <c r="D69" s="3"/>
      <c r="E69" s="3"/>
      <c r="F69" s="3"/>
      <c r="K69" s="3"/>
      <c r="L69" s="3"/>
      <c r="M69" s="3"/>
      <c r="R69" s="3"/>
      <c r="S69" s="3"/>
      <c r="T69" s="3"/>
      <c r="Y69" s="3"/>
      <c r="Z69" s="3"/>
      <c r="AA69" s="3"/>
      <c r="AF69" s="3"/>
      <c r="AG69" s="3"/>
      <c r="AH69" s="3"/>
      <c r="AM69" s="3"/>
      <c r="AN69" s="3"/>
      <c r="AO69" s="3"/>
      <c r="AT69" s="3"/>
      <c r="AU69" s="3"/>
      <c r="AV69" s="3"/>
      <c r="BA69" s="3"/>
      <c r="BB69" s="3"/>
      <c r="BC69" s="3"/>
    </row>
    <row r="70" spans="4:55" ht="12.75">
      <c r="D70" s="3"/>
      <c r="E70" s="3"/>
      <c r="F70" s="3"/>
      <c r="K70" s="3"/>
      <c r="L70" s="3"/>
      <c r="M70" s="3"/>
      <c r="R70" s="3"/>
      <c r="S70" s="3"/>
      <c r="T70" s="3"/>
      <c r="Y70" s="3"/>
      <c r="Z70" s="3"/>
      <c r="AA70" s="3"/>
      <c r="AF70" s="3"/>
      <c r="AG70" s="3"/>
      <c r="AH70" s="3"/>
      <c r="AM70" s="3"/>
      <c r="AN70" s="3"/>
      <c r="AO70" s="3"/>
      <c r="AT70" s="3"/>
      <c r="AU70" s="3"/>
      <c r="AV70" s="3"/>
      <c r="BA70" s="3"/>
      <c r="BB70" s="3"/>
      <c r="BC70" s="3"/>
    </row>
    <row r="71" spans="4:55" ht="12.75">
      <c r="D71" s="3"/>
      <c r="E71" s="3"/>
      <c r="F71" s="3"/>
      <c r="K71" s="3"/>
      <c r="L71" s="3"/>
      <c r="M71" s="3"/>
      <c r="R71" s="3"/>
      <c r="S71" s="3"/>
      <c r="T71" s="3"/>
      <c r="Y71" s="3"/>
      <c r="Z71" s="3"/>
      <c r="AA71" s="3"/>
      <c r="AF71" s="3"/>
      <c r="AG71" s="3"/>
      <c r="AH71" s="3"/>
      <c r="AM71" s="3"/>
      <c r="AN71" s="3"/>
      <c r="AO71" s="3"/>
      <c r="AT71" s="3"/>
      <c r="AU71" s="3"/>
      <c r="AV71" s="3"/>
      <c r="BA71" s="3"/>
      <c r="BB71" s="3"/>
      <c r="BC71" s="3"/>
    </row>
    <row r="72" spans="4:55" ht="12.75">
      <c r="D72" s="3"/>
      <c r="E72" s="3"/>
      <c r="F72" s="3"/>
      <c r="K72" s="3"/>
      <c r="L72" s="3"/>
      <c r="M72" s="3"/>
      <c r="R72" s="3"/>
      <c r="S72" s="3"/>
      <c r="T72" s="3"/>
      <c r="Y72" s="3"/>
      <c r="Z72" s="3"/>
      <c r="AA72" s="3"/>
      <c r="AF72" s="3"/>
      <c r="AG72" s="3"/>
      <c r="AH72" s="3"/>
      <c r="AM72" s="3"/>
      <c r="AN72" s="3"/>
      <c r="AO72" s="3"/>
      <c r="AT72" s="3"/>
      <c r="AU72" s="3"/>
      <c r="AV72" s="3"/>
      <c r="BA72" s="3"/>
      <c r="BB72" s="3"/>
      <c r="BC72" s="3"/>
    </row>
    <row r="73" spans="4:55" ht="12.75">
      <c r="D73" s="3"/>
      <c r="E73" s="3"/>
      <c r="F73" s="3"/>
      <c r="K73" s="3"/>
      <c r="L73" s="3"/>
      <c r="M73" s="3"/>
      <c r="R73" s="3"/>
      <c r="S73" s="3"/>
      <c r="T73" s="3"/>
      <c r="Y73" s="3"/>
      <c r="Z73" s="3"/>
      <c r="AA73" s="3"/>
      <c r="AF73" s="3"/>
      <c r="AG73" s="3"/>
      <c r="AH73" s="3"/>
      <c r="AM73" s="3"/>
      <c r="AN73" s="3"/>
      <c r="AO73" s="3"/>
      <c r="AT73" s="3"/>
      <c r="AU73" s="3"/>
      <c r="AV73" s="3"/>
      <c r="BA73" s="3"/>
      <c r="BB73" s="3"/>
      <c r="BC73" s="3"/>
    </row>
    <row r="74" spans="4:55" ht="12.75">
      <c r="D74" s="3"/>
      <c r="E74" s="3"/>
      <c r="F74" s="3"/>
      <c r="K74" s="3"/>
      <c r="L74" s="3"/>
      <c r="M74" s="3"/>
      <c r="R74" s="3"/>
      <c r="S74" s="3"/>
      <c r="T74" s="3"/>
      <c r="Y74" s="3"/>
      <c r="Z74" s="3"/>
      <c r="AA74" s="3"/>
      <c r="AF74" s="3"/>
      <c r="AG74" s="3"/>
      <c r="AH74" s="3"/>
      <c r="AM74" s="3"/>
      <c r="AN74" s="3"/>
      <c r="AO74" s="3"/>
      <c r="AT74" s="3"/>
      <c r="AU74" s="3"/>
      <c r="AV74" s="3"/>
      <c r="BA74" s="3"/>
      <c r="BB74" s="3"/>
      <c r="BC74" s="3"/>
    </row>
    <row r="75" spans="4:55" ht="12.75">
      <c r="D75" s="3"/>
      <c r="E75" s="3"/>
      <c r="F75" s="3"/>
      <c r="K75" s="3"/>
      <c r="L75" s="3"/>
      <c r="M75" s="3"/>
      <c r="R75" s="3"/>
      <c r="S75" s="3"/>
      <c r="T75" s="3"/>
      <c r="Y75" s="3"/>
      <c r="Z75" s="3"/>
      <c r="AA75" s="3"/>
      <c r="AF75" s="3"/>
      <c r="AG75" s="3"/>
      <c r="AH75" s="3"/>
      <c r="AM75" s="3"/>
      <c r="AN75" s="3"/>
      <c r="AO75" s="3"/>
      <c r="AT75" s="3"/>
      <c r="AU75" s="3"/>
      <c r="AV75" s="3"/>
      <c r="BA75" s="3"/>
      <c r="BB75" s="3"/>
      <c r="BC75" s="3"/>
    </row>
    <row r="76" spans="4:55" ht="12.75">
      <c r="D76" s="3"/>
      <c r="E76" s="3"/>
      <c r="F76" s="3"/>
      <c r="K76" s="3"/>
      <c r="L76" s="3"/>
      <c r="M76" s="3"/>
      <c r="R76" s="3"/>
      <c r="S76" s="3"/>
      <c r="T76" s="3"/>
      <c r="Y76" s="3"/>
      <c r="Z76" s="3"/>
      <c r="AA76" s="3"/>
      <c r="AF76" s="3"/>
      <c r="AG76" s="3"/>
      <c r="AH76" s="3"/>
      <c r="AM76" s="3"/>
      <c r="AN76" s="3"/>
      <c r="AO76" s="3"/>
      <c r="AT76" s="3"/>
      <c r="AU76" s="3"/>
      <c r="AV76" s="3"/>
      <c r="BA76" s="3"/>
      <c r="BB76" s="3"/>
      <c r="BC76" s="3"/>
    </row>
    <row r="77" spans="4:55" ht="12.75">
      <c r="D77" s="3"/>
      <c r="E77" s="3"/>
      <c r="F77" s="3"/>
      <c r="K77" s="3"/>
      <c r="L77" s="3"/>
      <c r="M77" s="3"/>
      <c r="R77" s="3"/>
      <c r="S77" s="3"/>
      <c r="T77" s="3"/>
      <c r="Y77" s="3"/>
      <c r="Z77" s="3"/>
      <c r="AA77" s="3"/>
      <c r="AF77" s="3"/>
      <c r="AG77" s="3"/>
      <c r="AH77" s="3"/>
      <c r="AM77" s="3"/>
      <c r="AN77" s="3"/>
      <c r="AO77" s="3"/>
      <c r="AT77" s="3"/>
      <c r="AU77" s="3"/>
      <c r="AV77" s="3"/>
      <c r="BA77" s="3"/>
      <c r="BB77" s="3"/>
      <c r="BC77" s="3"/>
    </row>
    <row r="78" spans="4:55" ht="12.75">
      <c r="D78" s="3"/>
      <c r="E78" s="3"/>
      <c r="F78" s="3"/>
      <c r="K78" s="3"/>
      <c r="L78" s="3"/>
      <c r="M78" s="3"/>
      <c r="R78" s="3"/>
      <c r="S78" s="3"/>
      <c r="T78" s="3"/>
      <c r="Y78" s="3"/>
      <c r="Z78" s="3"/>
      <c r="AA78" s="3"/>
      <c r="AF78" s="3"/>
      <c r="AG78" s="3"/>
      <c r="AH78" s="3"/>
      <c r="AM78" s="3"/>
      <c r="AN78" s="3"/>
      <c r="AO78" s="3"/>
      <c r="AT78" s="3"/>
      <c r="AU78" s="3"/>
      <c r="AV78" s="3"/>
      <c r="BA78" s="3"/>
      <c r="BB78" s="3"/>
      <c r="BC78" s="3"/>
    </row>
    <row r="79" spans="4:55" ht="12.75">
      <c r="D79" s="3"/>
      <c r="E79" s="3"/>
      <c r="F79" s="3"/>
      <c r="K79" s="3"/>
      <c r="L79" s="3"/>
      <c r="M79" s="3"/>
      <c r="R79" s="3"/>
      <c r="S79" s="3"/>
      <c r="T79" s="3"/>
      <c r="Y79" s="3"/>
      <c r="Z79" s="3"/>
      <c r="AA79" s="3"/>
      <c r="AF79" s="3"/>
      <c r="AG79" s="3"/>
      <c r="AH79" s="3"/>
      <c r="AM79" s="3"/>
      <c r="AN79" s="3"/>
      <c r="AO79" s="3"/>
      <c r="AT79" s="3"/>
      <c r="AU79" s="3"/>
      <c r="AV79" s="3"/>
      <c r="BA79" s="3"/>
      <c r="BB79" s="3"/>
      <c r="BC79" s="3"/>
    </row>
    <row r="80" spans="4:55" ht="12.75">
      <c r="D80" s="3"/>
      <c r="E80" s="3"/>
      <c r="F80" s="3"/>
      <c r="K80" s="3"/>
      <c r="L80" s="3"/>
      <c r="M80" s="3"/>
      <c r="R80" s="3"/>
      <c r="S80" s="3"/>
      <c r="T80" s="3"/>
      <c r="Y80" s="3"/>
      <c r="Z80" s="3"/>
      <c r="AA80" s="3"/>
      <c r="AF80" s="3"/>
      <c r="AG80" s="3"/>
      <c r="AH80" s="3"/>
      <c r="AM80" s="3"/>
      <c r="AN80" s="3"/>
      <c r="AO80" s="3"/>
      <c r="AT80" s="3"/>
      <c r="AU80" s="3"/>
      <c r="AV80" s="3"/>
      <c r="BA80" s="3"/>
      <c r="BB80" s="3"/>
      <c r="BC80" s="3"/>
    </row>
    <row r="81" spans="4:55" ht="12.75">
      <c r="D81" s="3"/>
      <c r="E81" s="3"/>
      <c r="F81" s="3"/>
      <c r="K81" s="3"/>
      <c r="L81" s="3"/>
      <c r="M81" s="3"/>
      <c r="R81" s="3"/>
      <c r="S81" s="3"/>
      <c r="T81" s="3"/>
      <c r="Y81" s="3"/>
      <c r="Z81" s="3"/>
      <c r="AA81" s="3"/>
      <c r="AF81" s="3"/>
      <c r="AG81" s="3"/>
      <c r="AH81" s="3"/>
      <c r="AM81" s="3"/>
      <c r="AN81" s="3"/>
      <c r="AO81" s="3"/>
      <c r="AT81" s="3"/>
      <c r="AU81" s="3"/>
      <c r="AV81" s="3"/>
      <c r="BA81" s="3"/>
      <c r="BB81" s="3"/>
      <c r="BC81" s="3"/>
    </row>
    <row r="82" spans="4:55" ht="12.75">
      <c r="D82" s="3"/>
      <c r="E82" s="3"/>
      <c r="F82" s="3"/>
      <c r="K82" s="3"/>
      <c r="L82" s="3"/>
      <c r="M82" s="3"/>
      <c r="R82" s="3"/>
      <c r="S82" s="3"/>
      <c r="T82" s="3"/>
      <c r="Y82" s="3"/>
      <c r="Z82" s="3"/>
      <c r="AA82" s="3"/>
      <c r="AF82" s="3"/>
      <c r="AG82" s="3"/>
      <c r="AH82" s="3"/>
      <c r="AM82" s="3"/>
      <c r="AN82" s="3"/>
      <c r="AO82" s="3"/>
      <c r="AT82" s="3"/>
      <c r="AU82" s="3"/>
      <c r="AV82" s="3"/>
      <c r="BA82" s="3"/>
      <c r="BB82" s="3"/>
      <c r="BC82" s="3"/>
    </row>
    <row r="83" spans="4:55" ht="12.75">
      <c r="D83" s="3"/>
      <c r="E83" s="3"/>
      <c r="F83" s="3"/>
      <c r="K83" s="3"/>
      <c r="L83" s="3"/>
      <c r="M83" s="3"/>
      <c r="R83" s="3"/>
      <c r="S83" s="3"/>
      <c r="T83" s="3"/>
      <c r="Y83" s="3"/>
      <c r="Z83" s="3"/>
      <c r="AA83" s="3"/>
      <c r="AF83" s="3"/>
      <c r="AG83" s="3"/>
      <c r="AH83" s="3"/>
      <c r="AM83" s="3"/>
      <c r="AN83" s="3"/>
      <c r="AO83" s="3"/>
      <c r="AT83" s="3"/>
      <c r="AU83" s="3"/>
      <c r="AV83" s="3"/>
      <c r="BA83" s="3"/>
      <c r="BB83" s="3"/>
      <c r="BC83" s="3"/>
    </row>
    <row r="84" spans="4:55" ht="12.75">
      <c r="D84" s="3"/>
      <c r="E84" s="3"/>
      <c r="F84" s="3"/>
      <c r="K84" s="3"/>
      <c r="L84" s="3"/>
      <c r="M84" s="3"/>
      <c r="R84" s="3"/>
      <c r="S84" s="3"/>
      <c r="T84" s="3"/>
      <c r="Y84" s="3"/>
      <c r="Z84" s="3"/>
      <c r="AA84" s="3"/>
      <c r="AF84" s="3"/>
      <c r="AG84" s="3"/>
      <c r="AH84" s="3"/>
      <c r="AM84" s="3"/>
      <c r="AN84" s="3"/>
      <c r="AO84" s="3"/>
      <c r="AT84" s="3"/>
      <c r="AU84" s="3"/>
      <c r="AV84" s="3"/>
      <c r="BA84" s="3"/>
      <c r="BB84" s="3"/>
      <c r="BC84" s="3"/>
    </row>
    <row r="85" spans="4:55" ht="12.75">
      <c r="D85" s="3"/>
      <c r="E85" s="3"/>
      <c r="F85" s="3"/>
      <c r="K85" s="3"/>
      <c r="L85" s="3"/>
      <c r="M85" s="3"/>
      <c r="R85" s="3"/>
      <c r="S85" s="3"/>
      <c r="T85" s="3"/>
      <c r="Y85" s="3"/>
      <c r="Z85" s="3"/>
      <c r="AA85" s="3"/>
      <c r="AF85" s="3"/>
      <c r="AG85" s="3"/>
      <c r="AH85" s="3"/>
      <c r="AM85" s="3"/>
      <c r="AN85" s="3"/>
      <c r="AO85" s="3"/>
      <c r="AT85" s="3"/>
      <c r="AU85" s="3"/>
      <c r="AV85" s="3"/>
      <c r="BA85" s="3"/>
      <c r="BB85" s="3"/>
      <c r="BC85" s="3"/>
    </row>
    <row r="86" spans="4:55" ht="12.75">
      <c r="D86" s="3"/>
      <c r="E86" s="3"/>
      <c r="F86" s="3"/>
      <c r="K86" s="3"/>
      <c r="L86" s="3"/>
      <c r="M86" s="3"/>
      <c r="R86" s="3"/>
      <c r="S86" s="3"/>
      <c r="T86" s="3"/>
      <c r="Y86" s="3"/>
      <c r="Z86" s="3"/>
      <c r="AA86" s="3"/>
      <c r="AF86" s="3"/>
      <c r="AG86" s="3"/>
      <c r="AH86" s="3"/>
      <c r="AM86" s="3"/>
      <c r="AN86" s="3"/>
      <c r="AO86" s="3"/>
      <c r="AT86" s="3"/>
      <c r="AU86" s="3"/>
      <c r="AV86" s="3"/>
      <c r="BA86" s="3"/>
      <c r="BB86" s="3"/>
      <c r="BC86" s="3"/>
    </row>
    <row r="87" spans="4:55" ht="12.75">
      <c r="D87" s="3"/>
      <c r="E87" s="3"/>
      <c r="F87" s="3"/>
      <c r="K87" s="3"/>
      <c r="L87" s="3"/>
      <c r="M87" s="3"/>
      <c r="R87" s="3"/>
      <c r="S87" s="3"/>
      <c r="T87" s="3"/>
      <c r="Y87" s="3"/>
      <c r="Z87" s="3"/>
      <c r="AA87" s="3"/>
      <c r="AF87" s="3"/>
      <c r="AG87" s="3"/>
      <c r="AH87" s="3"/>
      <c r="AM87" s="3"/>
      <c r="AN87" s="3"/>
      <c r="AO87" s="3"/>
      <c r="AT87" s="3"/>
      <c r="AU87" s="3"/>
      <c r="AV87" s="3"/>
      <c r="BA87" s="3"/>
      <c r="BB87" s="3"/>
      <c r="BC87" s="3"/>
    </row>
    <row r="88" spans="4:55" ht="12.75">
      <c r="D88" s="3"/>
      <c r="E88" s="3"/>
      <c r="F88" s="3"/>
      <c r="K88" s="3"/>
      <c r="L88" s="3"/>
      <c r="M88" s="3"/>
      <c r="R88" s="3"/>
      <c r="S88" s="3"/>
      <c r="T88" s="3"/>
      <c r="Y88" s="3"/>
      <c r="Z88" s="3"/>
      <c r="AA88" s="3"/>
      <c r="AF88" s="3"/>
      <c r="AG88" s="3"/>
      <c r="AH88" s="3"/>
      <c r="AM88" s="3"/>
      <c r="AN88" s="3"/>
      <c r="AO88" s="3"/>
      <c r="AT88" s="3"/>
      <c r="AU88" s="3"/>
      <c r="AV88" s="3"/>
      <c r="BA88" s="3"/>
      <c r="BB88" s="3"/>
      <c r="BC88" s="3"/>
    </row>
    <row r="89" spans="4:55" ht="12.75">
      <c r="D89" s="3"/>
      <c r="E89" s="3"/>
      <c r="F89" s="3"/>
      <c r="K89" s="3"/>
      <c r="L89" s="3"/>
      <c r="M89" s="3"/>
      <c r="R89" s="3"/>
      <c r="S89" s="3"/>
      <c r="T89" s="3"/>
      <c r="Y89" s="3"/>
      <c r="Z89" s="3"/>
      <c r="AA89" s="3"/>
      <c r="AF89" s="3"/>
      <c r="AG89" s="3"/>
      <c r="AH89" s="3"/>
      <c r="AM89" s="3"/>
      <c r="AN89" s="3"/>
      <c r="AO89" s="3"/>
      <c r="AT89" s="3"/>
      <c r="AU89" s="3"/>
      <c r="AV89" s="3"/>
      <c r="BA89" s="3"/>
      <c r="BB89" s="3"/>
      <c r="BC89" s="3"/>
    </row>
    <row r="90" spans="4:55" ht="12.75">
      <c r="D90" s="3"/>
      <c r="E90" s="3"/>
      <c r="F90" s="3"/>
      <c r="K90" s="3"/>
      <c r="L90" s="3"/>
      <c r="M90" s="3"/>
      <c r="R90" s="3"/>
      <c r="S90" s="3"/>
      <c r="T90" s="3"/>
      <c r="Y90" s="3"/>
      <c r="Z90" s="3"/>
      <c r="AA90" s="3"/>
      <c r="AF90" s="3"/>
      <c r="AG90" s="3"/>
      <c r="AH90" s="3"/>
      <c r="AM90" s="3"/>
      <c r="AN90" s="3"/>
      <c r="AO90" s="3"/>
      <c r="AT90" s="3"/>
      <c r="AU90" s="3"/>
      <c r="AV90" s="3"/>
      <c r="BA90" s="3"/>
      <c r="BB90" s="3"/>
      <c r="BC90" s="3"/>
    </row>
  </sheetData>
  <sheetProtection/>
  <mergeCells count="17">
    <mergeCell ref="DN6:DR6"/>
    <mergeCell ref="AS6:AW6"/>
    <mergeCell ref="BX6:CB6"/>
    <mergeCell ref="CN6:CR6"/>
    <mergeCell ref="CF6:CJ6"/>
    <mergeCell ref="BP6:BT6"/>
    <mergeCell ref="BH6:BL6"/>
    <mergeCell ref="DD6:DH6"/>
    <mergeCell ref="CV6:CZ6"/>
    <mergeCell ref="AZ6:BD6"/>
    <mergeCell ref="C2:F4"/>
    <mergeCell ref="AL6:AP6"/>
    <mergeCell ref="AE6:AI6"/>
    <mergeCell ref="X6:AB6"/>
    <mergeCell ref="C6:G6"/>
    <mergeCell ref="J6:N6"/>
    <mergeCell ref="Q6:U6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&amp;CPágina &amp;P de &amp;N</oddFooter>
  </headerFooter>
  <colBreaks count="15" manualBreakCount="15">
    <brk id="8" max="29" man="1"/>
    <brk id="15" max="29" man="1"/>
    <brk id="22" max="29" man="1"/>
    <brk id="29" max="29" man="1"/>
    <brk id="36" max="29" man="1"/>
    <brk id="43" max="29" man="1"/>
    <brk id="50" max="29" man="1"/>
    <brk id="57" max="29" man="1"/>
    <brk id="65" max="29" man="1"/>
    <brk id="73" max="29" man="1"/>
    <brk id="81" max="29" man="1"/>
    <brk id="89" max="29" man="1"/>
    <brk id="97" max="29" man="1"/>
    <brk id="105" max="29" man="1"/>
    <brk id="1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K33"/>
  <sheetViews>
    <sheetView view="pageBreakPreview" zoomScale="60" zoomScalePageLayoutView="0" workbookViewId="0" topLeftCell="A4">
      <selection activeCell="AF28" sqref="AF28"/>
    </sheetView>
  </sheetViews>
  <sheetFormatPr defaultColWidth="11.421875" defaultRowHeight="12.75"/>
  <cols>
    <col min="1" max="1" width="3.57421875" style="0" customWidth="1"/>
    <col min="2" max="2" width="0.13671875" style="0" customWidth="1"/>
    <col min="3" max="3" width="4.00390625" style="52" bestFit="1" customWidth="1"/>
    <col min="4" max="4" width="48.00390625" style="0" bestFit="1" customWidth="1"/>
    <col min="5" max="5" width="13.28125" style="0" bestFit="1" customWidth="1"/>
    <col min="6" max="6" width="14.00390625" style="0" bestFit="1" customWidth="1"/>
    <col min="7" max="8" width="14.140625" style="0" bestFit="1" customWidth="1"/>
    <col min="9" max="10" width="6.421875" style="25" customWidth="1"/>
    <col min="11" max="11" width="4.8515625" style="52" bestFit="1" customWidth="1"/>
    <col min="12" max="12" width="48.00390625" style="0" bestFit="1" customWidth="1"/>
    <col min="13" max="13" width="14.7109375" style="0" bestFit="1" customWidth="1"/>
    <col min="14" max="14" width="14.00390625" style="0" bestFit="1" customWidth="1"/>
    <col min="15" max="16" width="14.140625" style="0" bestFit="1" customWidth="1"/>
    <col min="17" max="18" width="6.421875" style="25" customWidth="1"/>
    <col min="19" max="19" width="4.8515625" style="0" bestFit="1" customWidth="1"/>
    <col min="20" max="20" width="48.00390625" style="0" bestFit="1" customWidth="1"/>
    <col min="21" max="21" width="16.57421875" style="0" bestFit="1" customWidth="1"/>
    <col min="22" max="22" width="15.140625" style="0" bestFit="1" customWidth="1"/>
    <col min="23" max="24" width="14.421875" style="0" bestFit="1" customWidth="1"/>
    <col min="25" max="26" width="6.421875" style="25" customWidth="1"/>
    <col min="27" max="27" width="4.8515625" style="0" bestFit="1" customWidth="1"/>
    <col min="28" max="28" width="48.00390625" style="0" bestFit="1" customWidth="1"/>
    <col min="29" max="29" width="15.421875" style="0" bestFit="1" customWidth="1"/>
    <col min="30" max="30" width="15.140625" style="0" bestFit="1" customWidth="1"/>
    <col min="31" max="31" width="14.421875" style="0" bestFit="1" customWidth="1"/>
    <col min="32" max="32" width="14.421875" style="0" customWidth="1"/>
    <col min="33" max="34" width="6.421875" style="25" customWidth="1"/>
    <col min="35" max="35" width="52.57421875" style="0" bestFit="1" customWidth="1"/>
    <col min="36" max="36" width="12.00390625" style="0" bestFit="1" customWidth="1"/>
  </cols>
  <sheetData>
    <row r="2" spans="2:34" ht="15.75">
      <c r="B2" s="113" t="s">
        <v>57</v>
      </c>
      <c r="C2" s="114"/>
      <c r="D2" s="114"/>
      <c r="E2" s="114"/>
      <c r="F2" s="114"/>
      <c r="G2" s="114"/>
      <c r="H2" s="115"/>
      <c r="I2" s="24"/>
      <c r="J2" s="24"/>
      <c r="K2" s="55"/>
      <c r="L2" s="55"/>
      <c r="Q2" s="24"/>
      <c r="R2" s="24"/>
      <c r="Y2" s="24"/>
      <c r="Z2" s="24"/>
      <c r="AG2" s="24"/>
      <c r="AH2" s="24"/>
    </row>
    <row r="4" spans="5:34" ht="13.5" thickBot="1">
      <c r="E4" s="112" t="s">
        <v>70</v>
      </c>
      <c r="F4" s="112"/>
      <c r="G4" s="112"/>
      <c r="H4" s="112"/>
      <c r="I4" s="26"/>
      <c r="J4" s="26"/>
      <c r="M4" s="112" t="s">
        <v>71</v>
      </c>
      <c r="N4" s="112"/>
      <c r="O4" s="112"/>
      <c r="P4" s="112"/>
      <c r="Q4" s="26"/>
      <c r="R4" s="26"/>
      <c r="S4" s="52"/>
      <c r="U4" s="107" t="s">
        <v>108</v>
      </c>
      <c r="V4" s="107"/>
      <c r="W4" s="107"/>
      <c r="X4" s="107"/>
      <c r="Y4" s="26"/>
      <c r="Z4" s="26"/>
      <c r="AA4" s="52"/>
      <c r="AC4" s="107" t="s">
        <v>124</v>
      </c>
      <c r="AD4" s="107"/>
      <c r="AE4" s="107"/>
      <c r="AF4" s="107"/>
      <c r="AG4" s="26"/>
      <c r="AH4" s="26"/>
    </row>
    <row r="5" spans="2:34" ht="13.5" thickBot="1">
      <c r="B5" s="118" t="s">
        <v>64</v>
      </c>
      <c r="C5" s="119"/>
      <c r="D5" s="119"/>
      <c r="E5" s="58" t="s">
        <v>52</v>
      </c>
      <c r="F5" s="59" t="s">
        <v>53</v>
      </c>
      <c r="G5" s="59" t="s">
        <v>54</v>
      </c>
      <c r="H5" s="60" t="s">
        <v>55</v>
      </c>
      <c r="I5" s="27"/>
      <c r="J5" s="27"/>
      <c r="K5" s="58"/>
      <c r="L5" s="60"/>
      <c r="M5" s="58" t="s">
        <v>52</v>
      </c>
      <c r="N5" s="59" t="s">
        <v>53</v>
      </c>
      <c r="O5" s="59" t="s">
        <v>54</v>
      </c>
      <c r="P5" s="60" t="s">
        <v>55</v>
      </c>
      <c r="Q5" s="27"/>
      <c r="R5" s="27"/>
      <c r="S5" s="58"/>
      <c r="T5" s="60"/>
      <c r="U5" s="58" t="s">
        <v>52</v>
      </c>
      <c r="V5" s="59" t="s">
        <v>53</v>
      </c>
      <c r="W5" s="59" t="s">
        <v>54</v>
      </c>
      <c r="X5" s="60" t="s">
        <v>55</v>
      </c>
      <c r="Y5" s="27"/>
      <c r="Z5" s="27"/>
      <c r="AA5" s="58"/>
      <c r="AB5" s="60"/>
      <c r="AC5" s="58" t="s">
        <v>52</v>
      </c>
      <c r="AD5" s="59" t="s">
        <v>53</v>
      </c>
      <c r="AE5" s="59" t="s">
        <v>54</v>
      </c>
      <c r="AF5" s="60" t="s">
        <v>55</v>
      </c>
      <c r="AG5" s="27"/>
      <c r="AH5" s="27"/>
    </row>
    <row r="6" spans="2:37" ht="15" customHeight="1">
      <c r="B6" s="13">
        <v>0</v>
      </c>
      <c r="C6" s="53" t="s">
        <v>28</v>
      </c>
      <c r="D6" s="28" t="s">
        <v>83</v>
      </c>
      <c r="E6" s="30">
        <v>52400</v>
      </c>
      <c r="F6" s="31">
        <v>74625</v>
      </c>
      <c r="G6" s="31">
        <v>55425</v>
      </c>
      <c r="H6" s="32">
        <v>74900</v>
      </c>
      <c r="I6" s="56"/>
      <c r="J6" s="56"/>
      <c r="K6" s="77" t="s">
        <v>28</v>
      </c>
      <c r="L6" s="28" t="s">
        <v>83</v>
      </c>
      <c r="M6" s="30">
        <v>84450</v>
      </c>
      <c r="N6" s="31">
        <v>94450</v>
      </c>
      <c r="O6" s="72">
        <v>72425</v>
      </c>
      <c r="P6" s="32">
        <v>96050</v>
      </c>
      <c r="Q6" s="56"/>
      <c r="R6" s="56"/>
      <c r="S6" s="77" t="s">
        <v>28</v>
      </c>
      <c r="T6" s="79" t="s">
        <v>83</v>
      </c>
      <c r="U6" s="83">
        <v>115750</v>
      </c>
      <c r="V6" s="31">
        <v>128350</v>
      </c>
      <c r="W6" s="72">
        <v>88950</v>
      </c>
      <c r="X6" s="32">
        <v>112400</v>
      </c>
      <c r="Y6" s="56"/>
      <c r="Z6" s="56"/>
      <c r="AA6" s="77" t="s">
        <v>28</v>
      </c>
      <c r="AB6" s="79" t="s">
        <v>83</v>
      </c>
      <c r="AC6" s="83">
        <v>135625</v>
      </c>
      <c r="AD6" s="31">
        <v>144900</v>
      </c>
      <c r="AE6" s="72">
        <v>102975</v>
      </c>
      <c r="AF6" s="32">
        <v>119975</v>
      </c>
      <c r="AG6" s="94"/>
      <c r="AH6" s="90"/>
      <c r="AI6" s="90"/>
      <c r="AJ6" s="91"/>
      <c r="AK6" s="90"/>
    </row>
    <row r="7" spans="2:37" ht="15" customHeight="1">
      <c r="B7" s="14">
        <v>1</v>
      </c>
      <c r="C7" s="54" t="s">
        <v>29</v>
      </c>
      <c r="D7" s="29" t="s">
        <v>84</v>
      </c>
      <c r="E7" s="33">
        <v>1750</v>
      </c>
      <c r="F7" s="34">
        <v>2925</v>
      </c>
      <c r="G7" s="34">
        <v>4825</v>
      </c>
      <c r="H7" s="35">
        <v>12500</v>
      </c>
      <c r="I7" s="56"/>
      <c r="J7" s="56"/>
      <c r="K7" s="78" t="s">
        <v>29</v>
      </c>
      <c r="L7" s="29" t="s">
        <v>84</v>
      </c>
      <c r="M7" s="33">
        <v>17400</v>
      </c>
      <c r="N7" s="34">
        <v>20450</v>
      </c>
      <c r="O7" s="73">
        <v>16350</v>
      </c>
      <c r="P7" s="35">
        <v>24275</v>
      </c>
      <c r="Q7" s="56"/>
      <c r="R7" s="56"/>
      <c r="S7" s="78" t="s">
        <v>29</v>
      </c>
      <c r="T7" s="80" t="s">
        <v>84</v>
      </c>
      <c r="U7" s="84">
        <v>30325</v>
      </c>
      <c r="V7" s="34">
        <v>36500</v>
      </c>
      <c r="W7" s="73">
        <v>26425</v>
      </c>
      <c r="X7" s="35">
        <v>32775</v>
      </c>
      <c r="Y7" s="56"/>
      <c r="Z7" s="56"/>
      <c r="AA7" s="78" t="s">
        <v>29</v>
      </c>
      <c r="AB7" s="80" t="s">
        <v>84</v>
      </c>
      <c r="AC7" s="84">
        <v>44000</v>
      </c>
      <c r="AD7" s="34">
        <v>46250</v>
      </c>
      <c r="AE7" s="73">
        <v>31100</v>
      </c>
      <c r="AF7" s="35">
        <v>37325</v>
      </c>
      <c r="AG7" s="94"/>
      <c r="AH7" s="90"/>
      <c r="AI7" s="90"/>
      <c r="AJ7" s="91"/>
      <c r="AK7" s="90"/>
    </row>
    <row r="8" spans="2:37" ht="15" customHeight="1">
      <c r="B8" s="14">
        <v>2</v>
      </c>
      <c r="C8" s="54" t="s">
        <v>30</v>
      </c>
      <c r="D8" s="29" t="s">
        <v>85</v>
      </c>
      <c r="E8" s="33">
        <v>32350</v>
      </c>
      <c r="F8" s="34">
        <v>107550</v>
      </c>
      <c r="G8" s="34">
        <v>143800</v>
      </c>
      <c r="H8" s="35">
        <v>247650</v>
      </c>
      <c r="I8" s="56"/>
      <c r="J8" s="56"/>
      <c r="K8" s="78" t="s">
        <v>30</v>
      </c>
      <c r="L8" s="29" t="s">
        <v>85</v>
      </c>
      <c r="M8" s="33">
        <v>358350</v>
      </c>
      <c r="N8" s="34">
        <v>442000</v>
      </c>
      <c r="O8" s="73">
        <v>350600</v>
      </c>
      <c r="P8" s="35">
        <v>465650</v>
      </c>
      <c r="Q8" s="56"/>
      <c r="R8" s="56"/>
      <c r="S8" s="78" t="s">
        <v>30</v>
      </c>
      <c r="T8" s="80" t="s">
        <v>85</v>
      </c>
      <c r="U8" s="84">
        <v>570950</v>
      </c>
      <c r="V8" s="34">
        <v>586450</v>
      </c>
      <c r="W8" s="73">
        <v>439650</v>
      </c>
      <c r="X8" s="35">
        <v>512100</v>
      </c>
      <c r="Y8" s="56"/>
      <c r="Z8" s="56"/>
      <c r="AA8" s="78" t="s">
        <v>30</v>
      </c>
      <c r="AB8" s="80" t="s">
        <v>85</v>
      </c>
      <c r="AC8" s="84">
        <v>607250</v>
      </c>
      <c r="AD8" s="34">
        <v>581450</v>
      </c>
      <c r="AE8" s="73">
        <v>394900</v>
      </c>
      <c r="AF8" s="35">
        <v>437000</v>
      </c>
      <c r="AG8" s="94"/>
      <c r="AH8" s="90"/>
      <c r="AI8" s="90"/>
      <c r="AJ8" s="91"/>
      <c r="AK8" s="90"/>
    </row>
    <row r="9" spans="2:37" ht="15" customHeight="1">
      <c r="B9" s="14">
        <v>3</v>
      </c>
      <c r="C9" s="54" t="s">
        <v>31</v>
      </c>
      <c r="D9" s="29" t="s">
        <v>58</v>
      </c>
      <c r="E9" s="33">
        <v>1800</v>
      </c>
      <c r="F9" s="34">
        <v>4950</v>
      </c>
      <c r="G9" s="34">
        <v>4740</v>
      </c>
      <c r="H9" s="35">
        <v>5850</v>
      </c>
      <c r="I9" s="56"/>
      <c r="J9" s="56"/>
      <c r="K9" s="78" t="s">
        <v>31</v>
      </c>
      <c r="L9" s="29" t="s">
        <v>58</v>
      </c>
      <c r="M9" s="33">
        <v>6150</v>
      </c>
      <c r="N9" s="34">
        <v>7260</v>
      </c>
      <c r="O9" s="73">
        <v>4050</v>
      </c>
      <c r="P9" s="35">
        <v>6030</v>
      </c>
      <c r="Q9" s="56"/>
      <c r="R9" s="56"/>
      <c r="S9" s="78" t="s">
        <v>31</v>
      </c>
      <c r="T9" s="80" t="s">
        <v>58</v>
      </c>
      <c r="U9" s="84">
        <v>7440</v>
      </c>
      <c r="V9" s="34">
        <v>6150</v>
      </c>
      <c r="W9" s="73">
        <v>4320</v>
      </c>
      <c r="X9" s="35">
        <v>5280</v>
      </c>
      <c r="Y9" s="56"/>
      <c r="Z9" s="56"/>
      <c r="AA9" s="78" t="s">
        <v>31</v>
      </c>
      <c r="AB9" s="80" t="s">
        <v>58</v>
      </c>
      <c r="AC9" s="84">
        <v>6240</v>
      </c>
      <c r="AD9" s="34">
        <v>4950</v>
      </c>
      <c r="AE9" s="73">
        <v>4050</v>
      </c>
      <c r="AF9" s="35">
        <v>4170</v>
      </c>
      <c r="AG9" s="94"/>
      <c r="AH9" s="90"/>
      <c r="AI9" s="90"/>
      <c r="AJ9" s="91"/>
      <c r="AK9" s="90"/>
    </row>
    <row r="10" spans="2:37" ht="15" customHeight="1">
      <c r="B10" s="14">
        <v>4</v>
      </c>
      <c r="C10" s="54" t="s">
        <v>32</v>
      </c>
      <c r="D10" s="29" t="s">
        <v>86</v>
      </c>
      <c r="E10" s="33">
        <v>2550</v>
      </c>
      <c r="F10" s="34">
        <v>4550</v>
      </c>
      <c r="G10" s="34">
        <v>4550</v>
      </c>
      <c r="H10" s="35">
        <v>6350</v>
      </c>
      <c r="I10" s="56"/>
      <c r="J10" s="56"/>
      <c r="K10" s="78" t="s">
        <v>32</v>
      </c>
      <c r="L10" s="29" t="s">
        <v>86</v>
      </c>
      <c r="M10" s="33">
        <v>11650</v>
      </c>
      <c r="N10" s="34">
        <v>15050</v>
      </c>
      <c r="O10" s="73">
        <v>9400</v>
      </c>
      <c r="P10" s="35">
        <v>15650</v>
      </c>
      <c r="Q10" s="56"/>
      <c r="R10" s="56"/>
      <c r="S10" s="78" t="s">
        <v>32</v>
      </c>
      <c r="T10" s="80" t="s">
        <v>86</v>
      </c>
      <c r="U10" s="84">
        <v>15550</v>
      </c>
      <c r="V10" s="34">
        <v>13850</v>
      </c>
      <c r="W10" s="73">
        <v>9600</v>
      </c>
      <c r="X10" s="35">
        <v>17950</v>
      </c>
      <c r="Y10" s="56"/>
      <c r="Z10" s="56"/>
      <c r="AA10" s="78" t="s">
        <v>32</v>
      </c>
      <c r="AB10" s="80" t="s">
        <v>86</v>
      </c>
      <c r="AC10" s="84">
        <v>18300</v>
      </c>
      <c r="AD10" s="34">
        <v>21750</v>
      </c>
      <c r="AE10" s="73">
        <v>14050</v>
      </c>
      <c r="AF10" s="35">
        <v>20800</v>
      </c>
      <c r="AG10" s="94"/>
      <c r="AH10" s="90"/>
      <c r="AI10" s="90"/>
      <c r="AJ10" s="91"/>
      <c r="AK10" s="90"/>
    </row>
    <row r="11" spans="2:37" ht="15" customHeight="1">
      <c r="B11" s="14">
        <v>5</v>
      </c>
      <c r="C11" s="54" t="s">
        <v>33</v>
      </c>
      <c r="D11" s="29" t="s">
        <v>87</v>
      </c>
      <c r="E11" s="33">
        <v>100</v>
      </c>
      <c r="F11" s="34">
        <v>100</v>
      </c>
      <c r="G11" s="34">
        <v>250</v>
      </c>
      <c r="H11" s="35">
        <v>300</v>
      </c>
      <c r="I11" s="56"/>
      <c r="J11" s="56"/>
      <c r="K11" s="78" t="s">
        <v>33</v>
      </c>
      <c r="L11" s="29" t="s">
        <v>87</v>
      </c>
      <c r="M11" s="33">
        <v>200</v>
      </c>
      <c r="N11" s="34">
        <v>250</v>
      </c>
      <c r="O11" s="73">
        <v>400</v>
      </c>
      <c r="P11" s="35">
        <v>500</v>
      </c>
      <c r="Q11" s="56"/>
      <c r="R11" s="56"/>
      <c r="S11" s="78" t="s">
        <v>33</v>
      </c>
      <c r="T11" s="80" t="s">
        <v>87</v>
      </c>
      <c r="U11" s="84">
        <v>400</v>
      </c>
      <c r="V11" s="34">
        <v>250</v>
      </c>
      <c r="W11" s="73">
        <v>350</v>
      </c>
      <c r="X11" s="35">
        <v>250</v>
      </c>
      <c r="Y11" s="56"/>
      <c r="Z11" s="56"/>
      <c r="AA11" s="78" t="s">
        <v>33</v>
      </c>
      <c r="AB11" s="80" t="s">
        <v>87</v>
      </c>
      <c r="AC11" s="84">
        <v>550</v>
      </c>
      <c r="AD11" s="34">
        <v>350</v>
      </c>
      <c r="AE11" s="73">
        <v>350</v>
      </c>
      <c r="AF11" s="35">
        <v>300</v>
      </c>
      <c r="AG11" s="94"/>
      <c r="AH11" s="90"/>
      <c r="AI11" s="90"/>
      <c r="AJ11" s="91"/>
      <c r="AK11" s="90"/>
    </row>
    <row r="12" spans="2:37" ht="15" customHeight="1">
      <c r="B12" s="14">
        <v>6</v>
      </c>
      <c r="C12" s="54" t="s">
        <v>34</v>
      </c>
      <c r="D12" s="29" t="s">
        <v>88</v>
      </c>
      <c r="E12" s="33">
        <v>6050</v>
      </c>
      <c r="F12" s="34">
        <v>11100</v>
      </c>
      <c r="G12" s="34">
        <v>12150</v>
      </c>
      <c r="H12" s="35">
        <v>15700</v>
      </c>
      <c r="I12" s="56"/>
      <c r="J12" s="56"/>
      <c r="K12" s="78" t="s">
        <v>34</v>
      </c>
      <c r="L12" s="29" t="s">
        <v>88</v>
      </c>
      <c r="M12" s="33">
        <v>34500</v>
      </c>
      <c r="N12" s="34">
        <v>40300</v>
      </c>
      <c r="O12" s="73">
        <v>26650</v>
      </c>
      <c r="P12" s="35">
        <v>42000</v>
      </c>
      <c r="Q12" s="56"/>
      <c r="R12" s="56"/>
      <c r="S12" s="78" t="s">
        <v>34</v>
      </c>
      <c r="T12" s="80" t="s">
        <v>88</v>
      </c>
      <c r="U12" s="84">
        <v>43250</v>
      </c>
      <c r="V12" s="34">
        <v>38800</v>
      </c>
      <c r="W12" s="73">
        <v>20250</v>
      </c>
      <c r="X12" s="35">
        <v>39500</v>
      </c>
      <c r="Y12" s="56"/>
      <c r="Z12" s="56"/>
      <c r="AA12" s="78" t="s">
        <v>34</v>
      </c>
      <c r="AB12" s="80" t="s">
        <v>88</v>
      </c>
      <c r="AC12" s="84">
        <v>46850</v>
      </c>
      <c r="AD12" s="34">
        <v>46200</v>
      </c>
      <c r="AE12" s="73">
        <v>31150</v>
      </c>
      <c r="AF12" s="35">
        <v>48250</v>
      </c>
      <c r="AG12" s="94"/>
      <c r="AH12" s="90"/>
      <c r="AI12" s="90"/>
      <c r="AJ12" s="91"/>
      <c r="AK12" s="90"/>
    </row>
    <row r="13" spans="2:37" ht="15" customHeight="1">
      <c r="B13" s="14">
        <v>10</v>
      </c>
      <c r="C13" s="54" t="s">
        <v>35</v>
      </c>
      <c r="D13" s="29" t="s">
        <v>59</v>
      </c>
      <c r="E13" s="33">
        <v>450</v>
      </c>
      <c r="F13" s="34">
        <v>1150</v>
      </c>
      <c r="G13" s="34">
        <v>500</v>
      </c>
      <c r="H13" s="35">
        <v>1250</v>
      </c>
      <c r="I13" s="56"/>
      <c r="J13" s="56"/>
      <c r="K13" s="78" t="s">
        <v>35</v>
      </c>
      <c r="L13" s="29" t="s">
        <v>59</v>
      </c>
      <c r="M13" s="33">
        <v>500</v>
      </c>
      <c r="N13" s="34">
        <v>1500</v>
      </c>
      <c r="O13" s="73">
        <v>975</v>
      </c>
      <c r="P13" s="35">
        <v>1075</v>
      </c>
      <c r="Q13" s="56"/>
      <c r="R13" s="56"/>
      <c r="S13" s="78" t="s">
        <v>35</v>
      </c>
      <c r="T13" s="80" t="s">
        <v>59</v>
      </c>
      <c r="U13" s="84">
        <v>750</v>
      </c>
      <c r="V13" s="34">
        <v>850</v>
      </c>
      <c r="W13" s="73">
        <v>500</v>
      </c>
      <c r="X13" s="35">
        <v>300</v>
      </c>
      <c r="Y13" s="56"/>
      <c r="Z13" s="56"/>
      <c r="AA13" s="78" t="s">
        <v>35</v>
      </c>
      <c r="AB13" s="80" t="s">
        <v>59</v>
      </c>
      <c r="AC13" s="84">
        <v>775</v>
      </c>
      <c r="AD13" s="34">
        <v>900</v>
      </c>
      <c r="AE13" s="73">
        <v>450</v>
      </c>
      <c r="AF13" s="35">
        <v>525</v>
      </c>
      <c r="AG13" s="94"/>
      <c r="AH13" s="90"/>
      <c r="AI13" s="90"/>
      <c r="AJ13" s="91"/>
      <c r="AK13" s="90"/>
    </row>
    <row r="14" spans="2:37" ht="15" customHeight="1">
      <c r="B14" s="14">
        <v>11</v>
      </c>
      <c r="C14" s="54" t="s">
        <v>36</v>
      </c>
      <c r="D14" s="29" t="s">
        <v>89</v>
      </c>
      <c r="E14" s="33">
        <v>75</v>
      </c>
      <c r="F14" s="34">
        <v>100</v>
      </c>
      <c r="G14" s="34">
        <v>200</v>
      </c>
      <c r="H14" s="35">
        <v>425</v>
      </c>
      <c r="I14" s="56"/>
      <c r="J14" s="56"/>
      <c r="K14" s="78" t="s">
        <v>36</v>
      </c>
      <c r="L14" s="29" t="s">
        <v>89</v>
      </c>
      <c r="M14" s="33">
        <v>650</v>
      </c>
      <c r="N14" s="34">
        <v>700</v>
      </c>
      <c r="O14" s="73">
        <v>450</v>
      </c>
      <c r="P14" s="35">
        <v>575</v>
      </c>
      <c r="Q14" s="56"/>
      <c r="R14" s="56"/>
      <c r="S14" s="78" t="s">
        <v>36</v>
      </c>
      <c r="T14" s="80" t="s">
        <v>89</v>
      </c>
      <c r="U14" s="84">
        <v>1050</v>
      </c>
      <c r="V14" s="34">
        <v>725</v>
      </c>
      <c r="W14" s="73">
        <v>675</v>
      </c>
      <c r="X14" s="35">
        <v>750</v>
      </c>
      <c r="Y14" s="56"/>
      <c r="Z14" s="56"/>
      <c r="AA14" s="78" t="s">
        <v>36</v>
      </c>
      <c r="AB14" s="80" t="s">
        <v>89</v>
      </c>
      <c r="AC14" s="84">
        <v>825</v>
      </c>
      <c r="AD14" s="34">
        <v>500</v>
      </c>
      <c r="AE14" s="73">
        <v>650</v>
      </c>
      <c r="AF14" s="35">
        <v>825</v>
      </c>
      <c r="AG14" s="94"/>
      <c r="AH14" s="90"/>
      <c r="AI14" s="90"/>
      <c r="AJ14" s="91"/>
      <c r="AK14" s="90"/>
    </row>
    <row r="15" spans="2:37" ht="15" customHeight="1">
      <c r="B15" s="14">
        <v>12</v>
      </c>
      <c r="C15" s="54" t="s">
        <v>37</v>
      </c>
      <c r="D15" s="29" t="s">
        <v>90</v>
      </c>
      <c r="E15" s="33">
        <v>200</v>
      </c>
      <c r="F15" s="34">
        <v>1050</v>
      </c>
      <c r="G15" s="34">
        <v>1050</v>
      </c>
      <c r="H15" s="35">
        <v>2050</v>
      </c>
      <c r="I15" s="56"/>
      <c r="J15" s="56"/>
      <c r="K15" s="78" t="s">
        <v>37</v>
      </c>
      <c r="L15" s="29" t="s">
        <v>90</v>
      </c>
      <c r="M15" s="33">
        <v>3600</v>
      </c>
      <c r="N15" s="34">
        <v>2700</v>
      </c>
      <c r="O15" s="73">
        <v>1550</v>
      </c>
      <c r="P15" s="35">
        <v>2450</v>
      </c>
      <c r="Q15" s="56"/>
      <c r="R15" s="56"/>
      <c r="S15" s="78" t="s">
        <v>37</v>
      </c>
      <c r="T15" s="80" t="s">
        <v>90</v>
      </c>
      <c r="U15" s="84">
        <v>3600</v>
      </c>
      <c r="V15" s="34">
        <v>2550</v>
      </c>
      <c r="W15" s="73">
        <v>2400</v>
      </c>
      <c r="X15" s="35">
        <v>3250</v>
      </c>
      <c r="Y15" s="56"/>
      <c r="Z15" s="56"/>
      <c r="AA15" s="78" t="s">
        <v>37</v>
      </c>
      <c r="AB15" s="80" t="s">
        <v>90</v>
      </c>
      <c r="AC15" s="84">
        <v>5150</v>
      </c>
      <c r="AD15" s="34">
        <v>3550</v>
      </c>
      <c r="AE15" s="73">
        <v>2950</v>
      </c>
      <c r="AF15" s="35">
        <v>3050</v>
      </c>
      <c r="AG15" s="94"/>
      <c r="AH15" s="90"/>
      <c r="AI15" s="90"/>
      <c r="AJ15" s="91"/>
      <c r="AK15" s="90"/>
    </row>
    <row r="16" spans="2:37" ht="15" customHeight="1">
      <c r="B16" s="14">
        <v>13</v>
      </c>
      <c r="C16" s="54" t="s">
        <v>38</v>
      </c>
      <c r="D16" s="29" t="s">
        <v>60</v>
      </c>
      <c r="E16" s="33">
        <v>120</v>
      </c>
      <c r="F16" s="34">
        <v>150</v>
      </c>
      <c r="G16" s="34">
        <v>30</v>
      </c>
      <c r="H16" s="35">
        <v>60</v>
      </c>
      <c r="I16" s="56"/>
      <c r="J16" s="56"/>
      <c r="K16" s="78" t="s">
        <v>38</v>
      </c>
      <c r="L16" s="29" t="s">
        <v>60</v>
      </c>
      <c r="M16" s="33">
        <v>60</v>
      </c>
      <c r="N16" s="34">
        <v>90</v>
      </c>
      <c r="O16" s="73">
        <v>60</v>
      </c>
      <c r="P16" s="35">
        <v>90</v>
      </c>
      <c r="Q16" s="56"/>
      <c r="R16" s="56"/>
      <c r="S16" s="78" t="s">
        <v>38</v>
      </c>
      <c r="T16" s="80" t="s">
        <v>60</v>
      </c>
      <c r="U16" s="84">
        <v>210</v>
      </c>
      <c r="V16" s="34">
        <v>60</v>
      </c>
      <c r="W16" s="73">
        <v>30</v>
      </c>
      <c r="X16" s="35">
        <v>30</v>
      </c>
      <c r="Y16" s="56"/>
      <c r="Z16" s="56"/>
      <c r="AA16" s="78" t="s">
        <v>38</v>
      </c>
      <c r="AB16" s="80" t="s">
        <v>60</v>
      </c>
      <c r="AC16" s="84">
        <v>60</v>
      </c>
      <c r="AD16" s="34">
        <v>150</v>
      </c>
      <c r="AE16" s="73">
        <v>150</v>
      </c>
      <c r="AF16" s="35">
        <v>60</v>
      </c>
      <c r="AG16" s="94"/>
      <c r="AH16" s="90"/>
      <c r="AI16" s="90"/>
      <c r="AJ16" s="91"/>
      <c r="AK16" s="90"/>
    </row>
    <row r="17" spans="2:37" ht="15" customHeight="1">
      <c r="B17" s="14">
        <v>14</v>
      </c>
      <c r="C17" s="54" t="s">
        <v>47</v>
      </c>
      <c r="D17" s="29" t="s">
        <v>91</v>
      </c>
      <c r="E17" s="36">
        <v>0</v>
      </c>
      <c r="F17" s="34">
        <v>200</v>
      </c>
      <c r="G17" s="34">
        <v>100</v>
      </c>
      <c r="H17" s="35">
        <v>200</v>
      </c>
      <c r="I17" s="56"/>
      <c r="J17" s="56"/>
      <c r="K17" s="78" t="s">
        <v>47</v>
      </c>
      <c r="L17" s="29" t="s">
        <v>91</v>
      </c>
      <c r="M17" s="36">
        <v>350</v>
      </c>
      <c r="N17" s="34">
        <v>200</v>
      </c>
      <c r="O17" s="73">
        <v>150</v>
      </c>
      <c r="P17" s="35">
        <v>450</v>
      </c>
      <c r="Q17" s="56"/>
      <c r="R17" s="56"/>
      <c r="S17" s="78" t="s">
        <v>47</v>
      </c>
      <c r="T17" s="80" t="s">
        <v>91</v>
      </c>
      <c r="U17" s="84">
        <v>200</v>
      </c>
      <c r="V17" s="34">
        <v>700</v>
      </c>
      <c r="W17" s="73">
        <v>300</v>
      </c>
      <c r="X17" s="35">
        <v>300</v>
      </c>
      <c r="Y17" s="56"/>
      <c r="Z17" s="56"/>
      <c r="AA17" s="78" t="s">
        <v>47</v>
      </c>
      <c r="AB17" s="80" t="s">
        <v>91</v>
      </c>
      <c r="AC17" s="84">
        <v>1000</v>
      </c>
      <c r="AD17" s="34">
        <v>200</v>
      </c>
      <c r="AE17" s="73">
        <v>100</v>
      </c>
      <c r="AF17" s="35">
        <v>100</v>
      </c>
      <c r="AG17" s="94"/>
      <c r="AH17" s="90"/>
      <c r="AI17" s="90"/>
      <c r="AJ17" s="91"/>
      <c r="AK17" s="90"/>
    </row>
    <row r="18" spans="2:37" ht="15" customHeight="1">
      <c r="B18" s="14">
        <v>15</v>
      </c>
      <c r="C18" s="54" t="s">
        <v>48</v>
      </c>
      <c r="D18" s="29" t="s">
        <v>92</v>
      </c>
      <c r="E18" s="36">
        <v>0</v>
      </c>
      <c r="F18" s="34">
        <v>50</v>
      </c>
      <c r="G18" s="34">
        <v>50</v>
      </c>
      <c r="H18" s="37">
        <v>0</v>
      </c>
      <c r="I18" s="57"/>
      <c r="J18" s="57"/>
      <c r="K18" s="78" t="s">
        <v>48</v>
      </c>
      <c r="L18" s="29" t="s">
        <v>92</v>
      </c>
      <c r="M18" s="36">
        <v>0</v>
      </c>
      <c r="N18" s="34">
        <v>56600</v>
      </c>
      <c r="O18" s="73">
        <v>50</v>
      </c>
      <c r="P18" s="37">
        <v>0</v>
      </c>
      <c r="Q18" s="57"/>
      <c r="R18" s="57"/>
      <c r="S18" s="78" t="s">
        <v>48</v>
      </c>
      <c r="T18" s="80" t="s">
        <v>92</v>
      </c>
      <c r="U18" s="84">
        <v>0</v>
      </c>
      <c r="V18" s="34">
        <v>50</v>
      </c>
      <c r="W18" s="73">
        <v>0</v>
      </c>
      <c r="X18" s="37">
        <v>0</v>
      </c>
      <c r="Y18" s="57"/>
      <c r="Z18" s="57"/>
      <c r="AA18" s="78" t="s">
        <v>48</v>
      </c>
      <c r="AB18" s="80" t="s">
        <v>92</v>
      </c>
      <c r="AC18" s="84">
        <v>50</v>
      </c>
      <c r="AD18" s="34">
        <v>50</v>
      </c>
      <c r="AE18" s="73">
        <v>0</v>
      </c>
      <c r="AF18" s="37">
        <v>0</v>
      </c>
      <c r="AG18" s="94"/>
      <c r="AH18" s="90"/>
      <c r="AI18" s="90"/>
      <c r="AJ18" s="91"/>
      <c r="AK18" s="90"/>
    </row>
    <row r="19" spans="2:37" ht="15" customHeight="1">
      <c r="B19" s="14">
        <v>20</v>
      </c>
      <c r="C19" s="54" t="s">
        <v>39</v>
      </c>
      <c r="D19" s="29" t="s">
        <v>93</v>
      </c>
      <c r="E19" s="33">
        <v>38525</v>
      </c>
      <c r="F19" s="34">
        <v>49850</v>
      </c>
      <c r="G19" s="34">
        <v>34250</v>
      </c>
      <c r="H19" s="35">
        <v>48475</v>
      </c>
      <c r="I19" s="56"/>
      <c r="J19" s="56"/>
      <c r="K19" s="78" t="s">
        <v>39</v>
      </c>
      <c r="L19" s="29" t="s">
        <v>93</v>
      </c>
      <c r="M19" s="33">
        <v>52950</v>
      </c>
      <c r="N19" s="34">
        <v>1975</v>
      </c>
      <c r="O19" s="73">
        <v>30375</v>
      </c>
      <c r="P19" s="35">
        <v>44600</v>
      </c>
      <c r="Q19" s="56"/>
      <c r="R19" s="56"/>
      <c r="S19" s="78" t="s">
        <v>39</v>
      </c>
      <c r="T19" s="80" t="s">
        <v>93</v>
      </c>
      <c r="U19" s="84">
        <v>49950</v>
      </c>
      <c r="V19" s="34">
        <v>52975</v>
      </c>
      <c r="W19" s="73">
        <v>32750</v>
      </c>
      <c r="X19" s="35">
        <v>47225</v>
      </c>
      <c r="Y19" s="56"/>
      <c r="Z19" s="56"/>
      <c r="AA19" s="78" t="s">
        <v>39</v>
      </c>
      <c r="AB19" s="80" t="s">
        <v>93</v>
      </c>
      <c r="AC19" s="84">
        <v>51825</v>
      </c>
      <c r="AD19" s="34">
        <v>55275</v>
      </c>
      <c r="AE19" s="73">
        <v>39500</v>
      </c>
      <c r="AF19" s="35">
        <v>34625</v>
      </c>
      <c r="AG19" s="94"/>
      <c r="AH19" s="90"/>
      <c r="AI19" s="90"/>
      <c r="AJ19" s="91"/>
      <c r="AK19" s="90"/>
    </row>
    <row r="20" spans="2:37" ht="15" customHeight="1">
      <c r="B20" s="14">
        <v>21</v>
      </c>
      <c r="C20" s="54" t="s">
        <v>40</v>
      </c>
      <c r="D20" s="29" t="s">
        <v>94</v>
      </c>
      <c r="E20" s="33">
        <v>1600</v>
      </c>
      <c r="F20" s="34">
        <v>1750</v>
      </c>
      <c r="G20" s="34">
        <v>1275</v>
      </c>
      <c r="H20" s="35">
        <v>1625</v>
      </c>
      <c r="I20" s="56"/>
      <c r="J20" s="56"/>
      <c r="K20" s="78" t="s">
        <v>40</v>
      </c>
      <c r="L20" s="29" t="s">
        <v>94</v>
      </c>
      <c r="M20" s="33">
        <v>2650</v>
      </c>
      <c r="N20" s="34">
        <v>64550</v>
      </c>
      <c r="O20" s="73">
        <v>1300</v>
      </c>
      <c r="P20" s="35">
        <v>1775</v>
      </c>
      <c r="Q20" s="56"/>
      <c r="R20" s="56"/>
      <c r="S20" s="78" t="s">
        <v>40</v>
      </c>
      <c r="T20" s="80" t="s">
        <v>94</v>
      </c>
      <c r="U20" s="84">
        <v>2075</v>
      </c>
      <c r="V20" s="34">
        <v>2025</v>
      </c>
      <c r="W20" s="73">
        <v>1725</v>
      </c>
      <c r="X20" s="35">
        <v>1925</v>
      </c>
      <c r="Y20" s="56"/>
      <c r="Z20" s="56"/>
      <c r="AA20" s="78" t="s">
        <v>40</v>
      </c>
      <c r="AB20" s="80" t="s">
        <v>94</v>
      </c>
      <c r="AC20" s="84">
        <v>2275</v>
      </c>
      <c r="AD20" s="34">
        <v>2200</v>
      </c>
      <c r="AE20" s="73">
        <v>1975</v>
      </c>
      <c r="AF20" s="35">
        <v>2075</v>
      </c>
      <c r="AG20" s="94"/>
      <c r="AH20" s="90"/>
      <c r="AI20" s="90"/>
      <c r="AJ20" s="91"/>
      <c r="AK20" s="90"/>
    </row>
    <row r="21" spans="2:37" ht="15" customHeight="1">
      <c r="B21" s="14">
        <v>22</v>
      </c>
      <c r="C21" s="54" t="s">
        <v>41</v>
      </c>
      <c r="D21" s="29" t="s">
        <v>95</v>
      </c>
      <c r="E21" s="33">
        <v>1200</v>
      </c>
      <c r="F21" s="34">
        <v>9400</v>
      </c>
      <c r="G21" s="34">
        <v>16450</v>
      </c>
      <c r="H21" s="35">
        <v>27850</v>
      </c>
      <c r="I21" s="56"/>
      <c r="J21" s="56"/>
      <c r="K21" s="78" t="s">
        <v>41</v>
      </c>
      <c r="L21" s="29" t="s">
        <v>95</v>
      </c>
      <c r="M21" s="33">
        <v>44300</v>
      </c>
      <c r="N21" s="34">
        <v>420</v>
      </c>
      <c r="O21" s="73">
        <v>55350</v>
      </c>
      <c r="P21" s="35">
        <v>67900</v>
      </c>
      <c r="Q21" s="56"/>
      <c r="R21" s="56"/>
      <c r="S21" s="78" t="s">
        <v>41</v>
      </c>
      <c r="T21" s="80" t="s">
        <v>95</v>
      </c>
      <c r="U21" s="84">
        <v>99650</v>
      </c>
      <c r="V21" s="34">
        <v>94300</v>
      </c>
      <c r="W21" s="73">
        <v>62350</v>
      </c>
      <c r="X21" s="35">
        <v>83600</v>
      </c>
      <c r="Y21" s="56"/>
      <c r="Z21" s="56"/>
      <c r="AA21" s="78" t="s">
        <v>41</v>
      </c>
      <c r="AB21" s="80" t="s">
        <v>95</v>
      </c>
      <c r="AC21" s="84">
        <v>101250</v>
      </c>
      <c r="AD21" s="34">
        <v>103550</v>
      </c>
      <c r="AE21" s="73">
        <v>61650</v>
      </c>
      <c r="AF21" s="35">
        <v>75100</v>
      </c>
      <c r="AG21" s="94"/>
      <c r="AH21" s="90"/>
      <c r="AI21" s="90"/>
      <c r="AJ21" s="91"/>
      <c r="AK21" s="90"/>
    </row>
    <row r="22" spans="2:37" ht="15" customHeight="1">
      <c r="B22" s="14">
        <v>23</v>
      </c>
      <c r="C22" s="54" t="s">
        <v>49</v>
      </c>
      <c r="D22" s="29" t="s">
        <v>61</v>
      </c>
      <c r="E22" s="36" t="s">
        <v>56</v>
      </c>
      <c r="F22" s="34">
        <v>690</v>
      </c>
      <c r="G22" s="34">
        <v>570</v>
      </c>
      <c r="H22" s="35">
        <v>900</v>
      </c>
      <c r="I22" s="56"/>
      <c r="J22" s="56"/>
      <c r="K22" s="78" t="s">
        <v>49</v>
      </c>
      <c r="L22" s="29" t="s">
        <v>61</v>
      </c>
      <c r="M22" s="36">
        <v>750</v>
      </c>
      <c r="N22" s="34">
        <v>12100</v>
      </c>
      <c r="O22" s="73">
        <v>360</v>
      </c>
      <c r="P22" s="35">
        <v>300</v>
      </c>
      <c r="Q22" s="56"/>
      <c r="R22" s="56"/>
      <c r="S22" s="78" t="s">
        <v>49</v>
      </c>
      <c r="T22" s="80" t="s">
        <v>61</v>
      </c>
      <c r="U22" s="84">
        <v>360</v>
      </c>
      <c r="V22" s="34">
        <v>780</v>
      </c>
      <c r="W22" s="73">
        <v>510</v>
      </c>
      <c r="X22" s="35">
        <v>510</v>
      </c>
      <c r="Y22" s="56"/>
      <c r="Z22" s="56"/>
      <c r="AA22" s="78" t="s">
        <v>49</v>
      </c>
      <c r="AB22" s="80" t="s">
        <v>61</v>
      </c>
      <c r="AC22" s="84">
        <v>630</v>
      </c>
      <c r="AD22" s="34">
        <v>660</v>
      </c>
      <c r="AE22" s="73">
        <v>330</v>
      </c>
      <c r="AF22" s="35">
        <v>510</v>
      </c>
      <c r="AG22" s="94"/>
      <c r="AH22" s="90"/>
      <c r="AI22" s="90"/>
      <c r="AJ22" s="91"/>
      <c r="AK22" s="90"/>
    </row>
    <row r="23" spans="2:37" ht="15" customHeight="1">
      <c r="B23" s="14">
        <v>24</v>
      </c>
      <c r="C23" s="54" t="s">
        <v>42</v>
      </c>
      <c r="D23" s="29" t="s">
        <v>96</v>
      </c>
      <c r="E23" s="33">
        <v>900</v>
      </c>
      <c r="F23" s="34">
        <v>2950</v>
      </c>
      <c r="G23" s="34">
        <v>3900</v>
      </c>
      <c r="H23" s="35">
        <v>9600</v>
      </c>
      <c r="I23" s="56"/>
      <c r="J23" s="56"/>
      <c r="K23" s="78" t="s">
        <v>42</v>
      </c>
      <c r="L23" s="29" t="s">
        <v>96</v>
      </c>
      <c r="M23" s="33">
        <v>12650</v>
      </c>
      <c r="N23" s="34">
        <v>150</v>
      </c>
      <c r="O23" s="73">
        <v>13300</v>
      </c>
      <c r="P23" s="35">
        <v>15250</v>
      </c>
      <c r="Q23" s="56"/>
      <c r="R23" s="56"/>
      <c r="S23" s="78" t="s">
        <v>42</v>
      </c>
      <c r="T23" s="80" t="s">
        <v>96</v>
      </c>
      <c r="U23" s="84">
        <v>22600</v>
      </c>
      <c r="V23" s="34">
        <v>26800</v>
      </c>
      <c r="W23" s="73">
        <v>16700</v>
      </c>
      <c r="X23" s="35">
        <v>31750</v>
      </c>
      <c r="Y23" s="56"/>
      <c r="Z23" s="56"/>
      <c r="AA23" s="78" t="s">
        <v>42</v>
      </c>
      <c r="AB23" s="80" t="s">
        <v>96</v>
      </c>
      <c r="AC23" s="84">
        <v>38000</v>
      </c>
      <c r="AD23" s="34">
        <v>34800</v>
      </c>
      <c r="AE23" s="73">
        <v>28800</v>
      </c>
      <c r="AF23" s="35">
        <v>24800</v>
      </c>
      <c r="AG23" s="94"/>
      <c r="AH23" s="90"/>
      <c r="AI23" s="90"/>
      <c r="AJ23" s="91"/>
      <c r="AK23" s="90"/>
    </row>
    <row r="24" spans="2:37" ht="15" customHeight="1">
      <c r="B24" s="14">
        <v>25</v>
      </c>
      <c r="C24" s="54" t="s">
        <v>43</v>
      </c>
      <c r="D24" s="29" t="s">
        <v>97</v>
      </c>
      <c r="E24" s="33">
        <v>100</v>
      </c>
      <c r="F24" s="34">
        <v>100</v>
      </c>
      <c r="G24" s="34">
        <v>50</v>
      </c>
      <c r="H24" s="35">
        <v>100</v>
      </c>
      <c r="I24" s="56"/>
      <c r="J24" s="56"/>
      <c r="K24" s="78" t="s">
        <v>43</v>
      </c>
      <c r="L24" s="29" t="s">
        <v>97</v>
      </c>
      <c r="M24" s="33">
        <v>150</v>
      </c>
      <c r="N24" s="34">
        <v>6600</v>
      </c>
      <c r="O24" s="73">
        <v>50</v>
      </c>
      <c r="P24" s="35">
        <v>150</v>
      </c>
      <c r="Q24" s="56"/>
      <c r="R24" s="56"/>
      <c r="S24" s="78" t="s">
        <v>43</v>
      </c>
      <c r="T24" s="80" t="s">
        <v>97</v>
      </c>
      <c r="U24" s="84">
        <v>300</v>
      </c>
      <c r="V24" s="34">
        <v>100</v>
      </c>
      <c r="W24" s="73">
        <v>350</v>
      </c>
      <c r="X24" s="35">
        <v>50</v>
      </c>
      <c r="Y24" s="56"/>
      <c r="Z24" s="56"/>
      <c r="AA24" s="78" t="s">
        <v>43</v>
      </c>
      <c r="AB24" s="80" t="s">
        <v>97</v>
      </c>
      <c r="AC24" s="84">
        <v>200</v>
      </c>
      <c r="AD24" s="34">
        <v>0</v>
      </c>
      <c r="AE24" s="73">
        <v>300</v>
      </c>
      <c r="AF24" s="35">
        <v>200</v>
      </c>
      <c r="AG24" s="94"/>
      <c r="AH24" s="90"/>
      <c r="AI24" s="90"/>
      <c r="AJ24" s="91"/>
      <c r="AK24" s="90"/>
    </row>
    <row r="25" spans="2:37" ht="15" customHeight="1">
      <c r="B25" s="14">
        <v>30</v>
      </c>
      <c r="C25" s="54" t="s">
        <v>44</v>
      </c>
      <c r="D25" s="29" t="s">
        <v>98</v>
      </c>
      <c r="E25" s="33">
        <v>4150</v>
      </c>
      <c r="F25" s="34">
        <v>6350</v>
      </c>
      <c r="G25" s="34">
        <v>4625</v>
      </c>
      <c r="H25" s="35">
        <v>4775</v>
      </c>
      <c r="I25" s="56"/>
      <c r="J25" s="56"/>
      <c r="K25" s="78" t="s">
        <v>44</v>
      </c>
      <c r="L25" s="29" t="s">
        <v>98</v>
      </c>
      <c r="M25" s="33">
        <v>4600</v>
      </c>
      <c r="N25" s="34">
        <v>650</v>
      </c>
      <c r="O25" s="73">
        <v>3925</v>
      </c>
      <c r="P25" s="35">
        <v>5675</v>
      </c>
      <c r="Q25" s="56"/>
      <c r="R25" s="56"/>
      <c r="S25" s="78" t="s">
        <v>44</v>
      </c>
      <c r="T25" s="80" t="s">
        <v>98</v>
      </c>
      <c r="U25" s="84">
        <v>6025</v>
      </c>
      <c r="V25" s="34">
        <v>6525</v>
      </c>
      <c r="W25" s="73">
        <v>4350</v>
      </c>
      <c r="X25" s="35">
        <v>5175</v>
      </c>
      <c r="Y25" s="56"/>
      <c r="Z25" s="56"/>
      <c r="AA25" s="78" t="s">
        <v>44</v>
      </c>
      <c r="AB25" s="80" t="s">
        <v>98</v>
      </c>
      <c r="AC25" s="84">
        <v>7425</v>
      </c>
      <c r="AD25" s="34">
        <v>7050</v>
      </c>
      <c r="AE25" s="73">
        <v>5525</v>
      </c>
      <c r="AF25" s="35">
        <v>6250</v>
      </c>
      <c r="AG25" s="94"/>
      <c r="AH25" s="90"/>
      <c r="AI25" s="90"/>
      <c r="AJ25" s="91"/>
      <c r="AK25" s="90"/>
    </row>
    <row r="26" spans="2:37" ht="15" customHeight="1">
      <c r="B26" s="14">
        <v>31</v>
      </c>
      <c r="C26" s="54" t="s">
        <v>45</v>
      </c>
      <c r="D26" s="29" t="s">
        <v>99</v>
      </c>
      <c r="E26" s="33">
        <v>50</v>
      </c>
      <c r="F26" s="34">
        <v>175</v>
      </c>
      <c r="G26" s="34">
        <v>175</v>
      </c>
      <c r="H26" s="35">
        <v>375</v>
      </c>
      <c r="I26" s="56"/>
      <c r="J26" s="56"/>
      <c r="K26" s="78" t="s">
        <v>45</v>
      </c>
      <c r="L26" s="29" t="s">
        <v>99</v>
      </c>
      <c r="M26" s="33">
        <v>800</v>
      </c>
      <c r="N26" s="34">
        <v>990</v>
      </c>
      <c r="O26" s="73">
        <v>350</v>
      </c>
      <c r="P26" s="35">
        <v>400</v>
      </c>
      <c r="Q26" s="56"/>
      <c r="R26" s="56"/>
      <c r="S26" s="78" t="s">
        <v>45</v>
      </c>
      <c r="T26" s="80" t="s">
        <v>99</v>
      </c>
      <c r="U26" s="84">
        <v>675</v>
      </c>
      <c r="V26" s="34">
        <v>750</v>
      </c>
      <c r="W26" s="73">
        <v>775</v>
      </c>
      <c r="X26" s="35">
        <v>750</v>
      </c>
      <c r="Y26" s="56"/>
      <c r="Z26" s="56"/>
      <c r="AA26" s="78" t="s">
        <v>45</v>
      </c>
      <c r="AB26" s="80" t="s">
        <v>99</v>
      </c>
      <c r="AC26" s="84">
        <v>825</v>
      </c>
      <c r="AD26" s="34">
        <v>975</v>
      </c>
      <c r="AE26" s="73">
        <v>525</v>
      </c>
      <c r="AF26" s="35">
        <v>700</v>
      </c>
      <c r="AG26" s="94"/>
      <c r="AH26" s="90"/>
      <c r="AI26" s="90"/>
      <c r="AJ26" s="91"/>
      <c r="AK26" s="90"/>
    </row>
    <row r="27" spans="2:37" ht="15" customHeight="1">
      <c r="B27" s="14">
        <v>32</v>
      </c>
      <c r="C27" s="54" t="s">
        <v>46</v>
      </c>
      <c r="D27" s="29" t="s">
        <v>62</v>
      </c>
      <c r="E27" s="33">
        <v>450</v>
      </c>
      <c r="F27" s="34">
        <v>690</v>
      </c>
      <c r="G27" s="34">
        <v>870</v>
      </c>
      <c r="H27" s="35">
        <v>750</v>
      </c>
      <c r="I27" s="56"/>
      <c r="J27" s="56"/>
      <c r="K27" s="78" t="s">
        <v>46</v>
      </c>
      <c r="L27" s="29" t="s">
        <v>62</v>
      </c>
      <c r="M27" s="33">
        <v>1500</v>
      </c>
      <c r="N27" s="34">
        <v>300</v>
      </c>
      <c r="O27" s="73">
        <v>390</v>
      </c>
      <c r="P27" s="35">
        <v>1140</v>
      </c>
      <c r="Q27" s="56"/>
      <c r="R27" s="56"/>
      <c r="S27" s="78" t="s">
        <v>46</v>
      </c>
      <c r="T27" s="80" t="s">
        <v>62</v>
      </c>
      <c r="U27" s="84">
        <v>930</v>
      </c>
      <c r="V27" s="34">
        <v>1290</v>
      </c>
      <c r="W27" s="73">
        <v>780</v>
      </c>
      <c r="X27" s="35">
        <v>1890</v>
      </c>
      <c r="Y27" s="56"/>
      <c r="Z27" s="56"/>
      <c r="AA27" s="78" t="s">
        <v>46</v>
      </c>
      <c r="AB27" s="80" t="s">
        <v>62</v>
      </c>
      <c r="AC27" s="84">
        <v>1110</v>
      </c>
      <c r="AD27" s="34">
        <v>1290</v>
      </c>
      <c r="AE27" s="73">
        <v>810</v>
      </c>
      <c r="AF27" s="35">
        <v>1170</v>
      </c>
      <c r="AG27" s="94"/>
      <c r="AH27" s="90"/>
      <c r="AI27" s="90"/>
      <c r="AJ27" s="91"/>
      <c r="AK27" s="90"/>
    </row>
    <row r="28" spans="2:36" ht="15" customHeight="1">
      <c r="B28" s="14">
        <v>33</v>
      </c>
      <c r="C28" s="54" t="s">
        <v>50</v>
      </c>
      <c r="D28" s="29" t="s">
        <v>100</v>
      </c>
      <c r="E28" s="36">
        <v>0</v>
      </c>
      <c r="F28" s="38">
        <v>0</v>
      </c>
      <c r="G28" s="34">
        <v>50</v>
      </c>
      <c r="H28" s="37">
        <v>0</v>
      </c>
      <c r="I28" s="57"/>
      <c r="J28" s="57"/>
      <c r="K28" s="78" t="s">
        <v>50</v>
      </c>
      <c r="L28" s="29" t="s">
        <v>100</v>
      </c>
      <c r="M28" s="36">
        <v>50</v>
      </c>
      <c r="N28" s="38">
        <v>150</v>
      </c>
      <c r="O28" s="74">
        <v>50</v>
      </c>
      <c r="P28" s="37">
        <v>-8260</v>
      </c>
      <c r="Q28" s="57"/>
      <c r="R28" s="57"/>
      <c r="S28" s="78" t="s">
        <v>50</v>
      </c>
      <c r="T28" s="80" t="s">
        <v>100</v>
      </c>
      <c r="U28" s="86">
        <v>100</v>
      </c>
      <c r="V28" s="87">
        <v>100</v>
      </c>
      <c r="W28" s="88">
        <v>0</v>
      </c>
      <c r="X28" s="89">
        <v>0</v>
      </c>
      <c r="Y28" s="57"/>
      <c r="Z28" s="57"/>
      <c r="AA28" s="78" t="s">
        <v>50</v>
      </c>
      <c r="AB28" s="80" t="s">
        <v>100</v>
      </c>
      <c r="AC28" s="86">
        <v>0</v>
      </c>
      <c r="AD28" s="87">
        <v>0</v>
      </c>
      <c r="AE28" s="73">
        <v>0</v>
      </c>
      <c r="AF28" s="89">
        <v>0</v>
      </c>
      <c r="AG28" s="94"/>
      <c r="AH28" s="90"/>
      <c r="AI28" s="90"/>
      <c r="AJ28" s="91"/>
    </row>
    <row r="29" spans="2:36" ht="15" customHeight="1">
      <c r="B29" s="14">
        <v>35</v>
      </c>
      <c r="C29" s="54" t="s">
        <v>74</v>
      </c>
      <c r="D29" s="29" t="s">
        <v>101</v>
      </c>
      <c r="E29" s="36">
        <v>0</v>
      </c>
      <c r="F29" s="38">
        <v>0</v>
      </c>
      <c r="G29" s="38">
        <v>0</v>
      </c>
      <c r="H29" s="37">
        <v>0</v>
      </c>
      <c r="I29" s="57"/>
      <c r="J29" s="57"/>
      <c r="K29" s="78" t="s">
        <v>74</v>
      </c>
      <c r="L29" s="29" t="s">
        <v>101</v>
      </c>
      <c r="M29" s="36">
        <v>300</v>
      </c>
      <c r="N29" s="38">
        <v>300</v>
      </c>
      <c r="O29" s="74">
        <v>0</v>
      </c>
      <c r="P29" s="37">
        <v>0</v>
      </c>
      <c r="Q29" s="57"/>
      <c r="R29" s="57"/>
      <c r="S29" s="78" t="s">
        <v>74</v>
      </c>
      <c r="T29" s="80" t="s">
        <v>101</v>
      </c>
      <c r="U29" s="84">
        <v>0</v>
      </c>
      <c r="V29" s="84">
        <v>0</v>
      </c>
      <c r="W29" s="74">
        <v>0</v>
      </c>
      <c r="X29" s="37">
        <v>0</v>
      </c>
      <c r="Y29" s="57"/>
      <c r="Z29" s="57"/>
      <c r="AA29" s="78" t="s">
        <v>74</v>
      </c>
      <c r="AB29" s="80" t="s">
        <v>101</v>
      </c>
      <c r="AC29" s="84">
        <v>0</v>
      </c>
      <c r="AD29" s="84">
        <v>0</v>
      </c>
      <c r="AE29" s="73">
        <v>0</v>
      </c>
      <c r="AF29" s="89">
        <v>0</v>
      </c>
      <c r="AG29" s="90"/>
      <c r="AH29" s="94"/>
      <c r="AI29" s="90"/>
      <c r="AJ29" s="91"/>
    </row>
    <row r="30" spans="2:34" ht="15" customHeight="1">
      <c r="B30" s="12"/>
      <c r="C30" s="54" t="s">
        <v>78</v>
      </c>
      <c r="D30" s="29" t="s">
        <v>102</v>
      </c>
      <c r="E30" s="39">
        <v>0</v>
      </c>
      <c r="F30" s="40">
        <v>0</v>
      </c>
      <c r="G30" s="40">
        <v>0</v>
      </c>
      <c r="H30" s="41">
        <v>0</v>
      </c>
      <c r="I30" s="56"/>
      <c r="J30" s="56"/>
      <c r="K30" s="78" t="s">
        <v>78</v>
      </c>
      <c r="L30" s="29" t="s">
        <v>102</v>
      </c>
      <c r="M30" s="39">
        <v>0</v>
      </c>
      <c r="N30" s="40">
        <v>300</v>
      </c>
      <c r="O30" s="75">
        <v>0</v>
      </c>
      <c r="P30" s="41">
        <v>0</v>
      </c>
      <c r="Q30" s="56"/>
      <c r="R30" s="56"/>
      <c r="S30" s="78" t="s">
        <v>78</v>
      </c>
      <c r="T30" s="80" t="s">
        <v>102</v>
      </c>
      <c r="U30" s="85">
        <v>0</v>
      </c>
      <c r="V30" s="85">
        <v>0</v>
      </c>
      <c r="W30" s="75">
        <v>0</v>
      </c>
      <c r="X30" s="41">
        <v>0</v>
      </c>
      <c r="Y30" s="56"/>
      <c r="Z30" s="56"/>
      <c r="AA30" s="78" t="s">
        <v>78</v>
      </c>
      <c r="AB30" s="80" t="s">
        <v>102</v>
      </c>
      <c r="AC30" s="85">
        <v>0</v>
      </c>
      <c r="AD30" s="85">
        <v>0</v>
      </c>
      <c r="AE30" s="73">
        <v>0</v>
      </c>
      <c r="AF30" s="89">
        <v>0</v>
      </c>
      <c r="AG30" s="56"/>
      <c r="AH30" s="56"/>
    </row>
    <row r="31" spans="2:34" ht="15" customHeight="1" thickBot="1">
      <c r="B31" s="12"/>
      <c r="C31" s="54"/>
      <c r="D31" s="29" t="s">
        <v>63</v>
      </c>
      <c r="E31" s="39">
        <v>-1905</v>
      </c>
      <c r="F31" s="40">
        <v>-2635</v>
      </c>
      <c r="G31" s="40">
        <v>-2425</v>
      </c>
      <c r="H31" s="41">
        <v>-3665</v>
      </c>
      <c r="I31" s="56"/>
      <c r="J31" s="56"/>
      <c r="K31" s="78"/>
      <c r="L31" s="29" t="s">
        <v>63</v>
      </c>
      <c r="M31" s="39">
        <v>-8805</v>
      </c>
      <c r="N31" s="40">
        <v>-8215</v>
      </c>
      <c r="O31" s="75">
        <v>-5330</v>
      </c>
      <c r="P31" s="41">
        <v>0</v>
      </c>
      <c r="Q31" s="56"/>
      <c r="R31" s="56"/>
      <c r="S31" s="81"/>
      <c r="T31" s="82" t="s">
        <v>63</v>
      </c>
      <c r="U31" s="85">
        <v>-7770</v>
      </c>
      <c r="V31" s="4">
        <v>-7630</v>
      </c>
      <c r="W31" s="75">
        <v>-4000</v>
      </c>
      <c r="X31" s="41">
        <v>-6710</v>
      </c>
      <c r="Y31" s="56"/>
      <c r="Z31" s="56"/>
      <c r="AA31" s="78"/>
      <c r="AB31" s="80" t="s">
        <v>128</v>
      </c>
      <c r="AC31" s="84">
        <v>0</v>
      </c>
      <c r="AD31" s="84">
        <v>50</v>
      </c>
      <c r="AE31" s="73">
        <v>0</v>
      </c>
      <c r="AF31" s="89">
        <v>0</v>
      </c>
      <c r="AG31" s="56"/>
      <c r="AH31" s="56"/>
    </row>
    <row r="32" spans="2:34" ht="15" customHeight="1" thickBot="1">
      <c r="B32" s="116" t="s">
        <v>51</v>
      </c>
      <c r="C32" s="117"/>
      <c r="D32" s="117"/>
      <c r="E32" s="42">
        <v>142915</v>
      </c>
      <c r="F32" s="43">
        <v>277820</v>
      </c>
      <c r="G32" s="43">
        <v>287460</v>
      </c>
      <c r="H32" s="44">
        <v>458020</v>
      </c>
      <c r="I32" s="56"/>
      <c r="J32" s="56"/>
      <c r="K32" s="116" t="s">
        <v>51</v>
      </c>
      <c r="L32" s="120"/>
      <c r="M32" s="42">
        <v>629755</v>
      </c>
      <c r="N32" s="43">
        <v>761520</v>
      </c>
      <c r="O32" s="76">
        <v>583230</v>
      </c>
      <c r="P32" s="44">
        <v>663400</v>
      </c>
      <c r="Q32" s="56"/>
      <c r="R32" s="56"/>
      <c r="S32" s="108" t="s">
        <v>51</v>
      </c>
      <c r="T32" s="109"/>
      <c r="U32" s="76">
        <f>SUM(U6:U31)</f>
        <v>964370</v>
      </c>
      <c r="V32" s="76">
        <f>SUM(V6:V31)</f>
        <v>993300</v>
      </c>
      <c r="W32" s="76">
        <f>SUM(W6:W31)</f>
        <v>709740</v>
      </c>
      <c r="X32" s="76">
        <f>SUM(X6:X31)</f>
        <v>891050</v>
      </c>
      <c r="Y32" s="56"/>
      <c r="Z32" s="56"/>
      <c r="AA32" s="78"/>
      <c r="AB32" s="80" t="s">
        <v>63</v>
      </c>
      <c r="AC32" s="84">
        <v>-7350</v>
      </c>
      <c r="AD32" s="84">
        <v>-8760</v>
      </c>
      <c r="AE32" s="91">
        <v>-4035</v>
      </c>
      <c r="AF32" s="37">
        <v>-5610</v>
      </c>
      <c r="AG32" s="56"/>
      <c r="AH32" s="56"/>
    </row>
    <row r="33" spans="13:32" ht="13.5" thickBot="1">
      <c r="M33" t="s">
        <v>75</v>
      </c>
      <c r="AA33" s="110" t="s">
        <v>51</v>
      </c>
      <c r="AB33" s="111"/>
      <c r="AC33" s="92">
        <f>SUM(AC6:AC32)</f>
        <v>1062865</v>
      </c>
      <c r="AD33" s="76">
        <f>SUM(AD6:AD32)</f>
        <v>1048290</v>
      </c>
      <c r="AE33" s="76">
        <f>SUM(AE6:AE32)</f>
        <v>718255</v>
      </c>
      <c r="AF33" s="93">
        <f>SUM(AF6:AF32)</f>
        <v>812200</v>
      </c>
    </row>
  </sheetData>
  <sheetProtection/>
  <mergeCells count="10">
    <mergeCell ref="AC4:AF4"/>
    <mergeCell ref="U4:X4"/>
    <mergeCell ref="S32:T32"/>
    <mergeCell ref="AA33:AB33"/>
    <mergeCell ref="M4:P4"/>
    <mergeCell ref="B2:H2"/>
    <mergeCell ref="B32:D32"/>
    <mergeCell ref="B5:D5"/>
    <mergeCell ref="E4:H4"/>
    <mergeCell ref="K32:L3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1" r:id="rId1"/>
  <headerFooter alignWithMargins="0">
    <oddFooter>&amp;CPágina &amp;P de &amp;N</oddFooter>
  </headerFooter>
  <colBreaks count="3" manualBreakCount="3">
    <brk id="9" max="33" man="1"/>
    <brk id="17" max="33" man="1"/>
    <brk id="2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 Manchon Colmenarejo</dc:creator>
  <cp:keywords/>
  <dc:description/>
  <cp:lastModifiedBy>Belen Manchon Colmenarejo</cp:lastModifiedBy>
  <cp:lastPrinted>2013-10-15T08:25:13Z</cp:lastPrinted>
  <dcterms:created xsi:type="dcterms:W3CDTF">2010-04-08T06:41:36Z</dcterms:created>
  <dcterms:modified xsi:type="dcterms:W3CDTF">2016-11-28T08:18:52Z</dcterms:modified>
  <cp:category/>
  <cp:version/>
  <cp:contentType/>
  <cp:contentStatus/>
</cp:coreProperties>
</file>